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73A73AEB-199F-4BFD-A2C0-B71FC8A3A70A}"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W34" i="10"/>
  <c r="BW35" i="10" s="1"/>
  <c r="BW36" i="10" s="1"/>
  <c r="BW37" i="10" s="1"/>
  <c r="BW38" i="10" s="1"/>
  <c r="BW39" i="10" s="1"/>
  <c r="BW40" i="10" s="1"/>
  <c r="BW41" i="10" s="1"/>
  <c r="BW42" i="10" s="1"/>
  <c r="BW43" i="10" s="1"/>
  <c r="BE34" i="10"/>
  <c r="CO34" i="10" l="1"/>
</calcChain>
</file>

<file path=xl/sharedStrings.xml><?xml version="1.0" encoding="utf-8"?>
<sst xmlns="http://schemas.openxmlformats.org/spreadsheetml/2006/main" count="1077" uniqueCount="594">
  <si>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</si>
  <si>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</si>
  <si>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</si>
  <si>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</si>
  <si>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</si>
  <si>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</si>
  <si>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</si>
  <si>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</si>
  <si>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</si>
  <si>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</si>
  <si>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</si>
  <si>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</si>
  <si>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</si>
  <si>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</si>
  <si>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</si>
  <si>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</si>
  <si>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</si>
  <si>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</si>
  <si>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</si>
  <si>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</si>
  <si>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</si>
  <si>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</si>
  <si>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</si>
  <si>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</si>
  <si>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</si>
  <si>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</si>
  <si>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</si>
  <si>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</si>
  <si>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</si>
  <si>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</si>
  <si>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</si>
  <si>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</si>
  <si>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</si>
  <si>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</si>
  <si>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</si>
  <si>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</si>
  <si>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</si>
  <si>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</si>
  <si>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</si>
  <si>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</si>
  <si>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</si>
  <si>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</si>
  <si>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</si>
  <si>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</si>
  <si>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</si>
  <si>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</si>
  <si>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</si>
  <si>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</si>
  <si>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</si>
  <si>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</si>
  <si>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</si>
  <si>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</si>
  <si>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</si>
  <si>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</si>
  <si>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</si>
  <si>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</si>
  <si>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</si>
  <si>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</si>
  <si>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</si>
  <si>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</si>
  <si>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</si>
  <si>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</si>
  <si>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</si>
  <si>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</si>
  <si>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</si>
  <si>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</si>
  <si>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</si>
  <si>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</si>
  <si>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</si>
  <si>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</si>
  <si>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</si>
  <si>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</si>
  <si>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</si>
  <si>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</si>
  <si>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</si>
  <si>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</si>
  <si>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</si>
  <si>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</si>
  <si>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</si>
  <si>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</si>
  <si>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</si>
  <si>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</si>
  <si>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</si>
  <si>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</si>
  <si>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</si>
  <si>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</si>
  <si>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</si>
  <si>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</si>
  <si>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</si>
  <si>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</si>
  <si>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</si>
  <si>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</si>
  <si>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</si>
  <si>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</si>
  <si>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</si>
  <si>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</si>
  <si>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</si>
  <si>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</si>
  <si>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</si>
  <si>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</si>
  <si>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</si>
  <si>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</si>
  <si>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</si>
  <si>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木更津市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</si>
  <si>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</si>
  <si>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</si>
  <si>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</si>
  <si>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</si>
  <si>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</si>
  <si>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</si>
  <si>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</si>
  <si>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</si>
  <si>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</si>
  <si>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</si>
  <si>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</si>
  <si>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</si>
  <si>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</si>
  <si>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</si>
  <si>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</si>
  <si>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</si>
  <si>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</si>
  <si>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</si>
  <si>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</si>
  <si>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</si>
  <si>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</si>
  <si>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</si>
  <si>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</si>
  <si>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</si>
  <si>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</si>
  <si>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</si>
  <si>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</si>
  <si>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</si>
  <si>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</si>
  <si>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</si>
  <si>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</si>
  <si>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</si>
  <si>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</si>
  <si>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</si>
  <si>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</si>
  <si>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</si>
  <si>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</si>
  <si>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</si>
  <si>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</si>
  <si>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</si>
  <si>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</si>
  <si>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</si>
  <si>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</si>
  <si>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</si>
  <si>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</si>
  <si>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</si>
  <si>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</si>
  <si>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</si>
  <si>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</si>
  <si>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</si>
  <si>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</si>
  <si>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</si>
  <si>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</si>
  <si>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</si>
  <si>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</si>
  <si>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</si>
  <si>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</si>
  <si>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</si>
  <si>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</si>
  <si>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</si>
  <si>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</si>
  <si>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</si>
  <si>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</si>
  <si>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</si>
  <si>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</si>
  <si>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</si>
  <si>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</si>
  <si>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</si>
  <si>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</si>
  <si>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</si>
  <si>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</si>
  <si>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</si>
  <si>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</si>
  <si>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</si>
  <si>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</si>
  <si>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</si>
  <si>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</si>
  <si>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</si>
  <si>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</si>
  <si>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</si>
  <si>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</si>
  <si>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</si>
  <si>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</si>
  <si>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</si>
  <si>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</si>
  <si>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</si>
  <si>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</si>
  <si>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</si>
  <si>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</si>
  <si>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</si>
  <si>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</si>
  <si>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</si>
  <si>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</si>
  <si>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</si>
  <si>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</si>
  <si>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</si>
  <si>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</si>
  <si>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</si>
  <si>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</si>
  <si>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</si>
  <si>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</si>
  <si>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</si>
  <si>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</si>
  <si>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</si>
  <si>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</si>
  <si>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</si>
  <si>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</si>
  <si>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</si>
  <si>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</si>
  <si>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</si>
  <si>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</si>
  <si>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</si>
  <si>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</si>
  <si>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</si>
  <si>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</si>
  <si>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</si>
  <si>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千葉県木更津市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</si>
  <si>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</si>
  <si>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</si>
  <si>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</si>
  <si>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</si>
  <si>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</si>
  <si>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</si>
  <si>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</si>
  <si>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</si>
  <si>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</si>
  <si>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</si>
  <si>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</si>
  <si>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</si>
  <si>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</si>
  <si>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</si>
  <si>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</si>
  <si>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</si>
  <si>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</si>
  <si>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</si>
  <si>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</si>
  <si>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</si>
  <si>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</si>
  <si>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</si>
  <si>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</si>
  <si>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</si>
  <si>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</si>
  <si>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</si>
  <si>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</si>
  <si>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</si>
  <si>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</si>
  <si>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</si>
  <si>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</si>
  <si>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</si>
  <si>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</si>
  <si>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</si>
  <si>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</si>
  <si>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</si>
  <si>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</si>
  <si>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</si>
  <si>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</si>
  <si>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</si>
  <si>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</si>
  <si>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</si>
  <si>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</si>
  <si>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</si>
  <si>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</si>
  <si>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</si>
  <si>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</si>
  <si>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</si>
  <si>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</si>
  <si>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</si>
  <si>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</si>
  <si>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</si>
  <si>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</si>
  <si>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</si>
  <si>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</si>
  <si>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</si>
  <si>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</si>
  <si>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</si>
  <si>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</si>
  <si>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</si>
  <si>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</si>
  <si>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</si>
  <si>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</si>
  <si>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</si>
  <si>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</si>
  <si>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</si>
  <si>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</si>
  <si>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</si>
  <si>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</si>
  <si>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</si>
  <si>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</si>
  <si>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</si>
  <si>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</si>
  <si>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</si>
  <si>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</si>
  <si>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</si>
  <si>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</si>
  <si>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</si>
  <si>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</si>
  <si>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</si>
  <si>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</si>
  <si>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</si>
  <si>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</si>
  <si>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</si>
  <si>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</si>
  <si>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</si>
  <si>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</si>
  <si>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</si>
  <si>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</si>
  <si>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</si>
  <si>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</si>
  <si>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</si>
  <si>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</si>
  <si>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</si>
  <si>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</si>
  <si>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</si>
  <si>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</si>
  <si>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</si>
  <si>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</si>
  <si>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</si>
  <si>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</si>
  <si>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</si>
  <si>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</si>
  <si>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</si>
  <si>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</si>
  <si>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</si>
  <si>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</si>
  <si>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</si>
  <si>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</si>
  <si>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</si>
  <si>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</si>
  <si>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</si>
  <si>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</si>
  <si>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</si>
  <si>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</si>
  <si>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</si>
  <si>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</si>
  <si>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</si>
  <si>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</si>
  <si>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</si>
  <si>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</si>
  <si>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</si>
  <si>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</si>
  <si>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</si>
  <si>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</si>
  <si>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</si>
  <si>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</si>
  <si>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</si>
  <si>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</si>
  <si>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</si>
  <si>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</si>
  <si>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</si>
  <si>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</si>
  <si>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</si>
  <si>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</si>
  <si>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</si>
  <si>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</si>
  <si>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</si>
  <si>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</si>
  <si>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</si>
  <si>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</si>
  <si>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</si>
  <si>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</si>
  <si>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</si>
  <si>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</si>
  <si>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</si>
  <si>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</si>
  <si>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</si>
  <si>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</si>
  <si>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</si>
  <si>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</si>
  <si>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</si>
  <si>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千葉県木更津市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</si>
  <si>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</si>
  <si>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</si>
  <si>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</si>
  <si>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</si>
  <si>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</si>
  <si>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</si>
  <si>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</si>
  <si>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</si>
  <si>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</si>
  <si>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</si>
  <si>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</si>
  <si>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</si>
  <si>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</si>
  <si>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</si>
  <si>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</si>
  <si>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</si>
  <si>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</si>
  <si>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</si>
  <si>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</si>
  <si>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</si>
  <si>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</si>
  <si>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</si>
  <si>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</si>
  <si>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</si>
  <si>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</si>
  <si>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</si>
  <si>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</si>
  <si>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</si>
  <si>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</si>
  <si>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</si>
  <si>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</si>
  <si>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</si>
  <si>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</si>
  <si>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</si>
  <si>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</si>
  <si>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</si>
  <si>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</si>
  <si>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</si>
  <si>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公設地方卸売市場特別会計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</si>
  <si>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</si>
  <si>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</si>
  <si>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</si>
  <si>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</si>
  <si>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</si>
  <si>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</si>
  <si>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</si>
  <si>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</si>
  <si>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</si>
  <si>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</si>
  <si>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</si>
  <si>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</si>
  <si>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</si>
  <si>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</si>
  <si>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</si>
  <si>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</si>
  <si>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</si>
  <si>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</si>
  <si>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</si>
  <si>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</si>
  <si>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</si>
  <si>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</si>
  <si>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</si>
  <si>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</si>
  <si>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</si>
  <si>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</si>
  <si>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</si>
  <si>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</si>
  <si>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</si>
  <si>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</si>
  <si>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</si>
  <si>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</si>
  <si>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</si>
  <si>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</si>
  <si>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</si>
  <si>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</si>
  <si>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</si>
  <si>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</si>
  <si>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</si>
  <si>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</si>
  <si>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</si>
  <si>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</si>
  <si>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</si>
  <si>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</si>
  <si>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</si>
  <si>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</si>
  <si>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</si>
  <si>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</si>
  <si>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</si>
  <si>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</si>
  <si>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</si>
  <si>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</si>
  <si>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</si>
  <si>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</si>
  <si>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</si>
  <si>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</si>
  <si>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</si>
  <si>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</si>
  <si>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</si>
  <si>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</si>
  <si>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</si>
  <si>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</si>
  <si>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</si>
  <si>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</si>
  <si>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</si>
  <si>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</si>
  <si>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</si>
  <si>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</si>
  <si>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</si>
  <si>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</si>
  <si>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</si>
  <si>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</si>
  <si>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</si>
  <si>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</si>
  <si>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</si>
  <si>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</si>
  <si>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</si>
  <si>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</si>
  <si>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</si>
  <si>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</si>
  <si>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</si>
  <si>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</si>
  <si>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</si>
  <si>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</si>
  <si>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</si>
  <si>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</si>
  <si>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</si>
  <si>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</si>
  <si>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</si>
  <si>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</si>
  <si>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</si>
  <si>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</si>
  <si>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</si>
  <si>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</si>
  <si>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</si>
  <si>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</si>
  <si>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</si>
  <si>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</si>
  <si>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</si>
  <si>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</si>
  <si>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</si>
  <si>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</si>
  <si>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</si>
  <si>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</si>
  <si>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</si>
  <si>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</si>
  <si>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</si>
  <si>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</si>
  <si>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</si>
  <si>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</si>
  <si>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</si>
  <si>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</si>
  <si>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</si>
  <si>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</si>
  <si>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</si>
  <si>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</si>
  <si>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</si>
  <si>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</si>
  <si>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</si>
  <si>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</si>
  <si>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</si>
  <si>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</si>
  <si>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</si>
  <si>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</si>
  <si>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</si>
  <si>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</si>
  <si>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</si>
  <si>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</si>
  <si>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</si>
  <si>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</si>
  <si>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</si>
  <si>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</si>
  <si>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</si>
  <si>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</si>
  <si>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</si>
  <si>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</si>
  <si>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</si>
  <si>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</si>
  <si>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</si>
  <si>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</si>
  <si>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</si>
  <si>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8.00</t>
  </si>
  <si>
    <t>▲ 2.36</t>
  </si>
  <si>
    <t>▲ 6.41</t>
  </si>
  <si>
    <t>▲ 0.95</t>
  </si>
  <si>
    <t>一般会計</t>
  </si>
  <si>
    <t>国民健康保険特別会計</t>
  </si>
  <si>
    <t>介護保険特別会計</t>
  </si>
  <si>
    <t>下水道事業会計</t>
  </si>
  <si>
    <t>後期高齢者医療特別会計</t>
  </si>
  <si>
    <t>公設地方卸売市場特別会計</t>
  </si>
  <si>
    <t>その他会計（赤字）</t>
  </si>
  <si>
    <t>その他会計（黒字）</t>
  </si>
  <si>
    <t>H30</t>
    <phoneticPr fontId="5"/>
  </si>
  <si>
    <t>R01</t>
    <phoneticPr fontId="5"/>
  </si>
  <si>
    <t>R02</t>
    <phoneticPr fontId="5"/>
  </si>
  <si>
    <t>R03</t>
    <phoneticPr fontId="5"/>
  </si>
  <si>
    <t>R04</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</si>
  <si>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</si>
  <si>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t>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</si>
  <si>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</si>
  <si>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</si>
  <si>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</si>
  <si>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君津郡市広域市町村圏事務組合</t>
    <rPh sb="0" eb="2">
      <t>キミツ</t>
    </rPh>
    <rPh sb="2" eb="4">
      <t>グンシ</t>
    </rPh>
    <rPh sb="4" eb="6">
      <t>コウイキ</t>
    </rPh>
    <rPh sb="6" eb="9">
      <t>シチョウソン</t>
    </rPh>
    <rPh sb="9" eb="10">
      <t>ケン</t>
    </rPh>
    <rPh sb="10" eb="12">
      <t>ジム</t>
    </rPh>
    <rPh sb="12" eb="14">
      <t>クミアイ</t>
    </rPh>
    <phoneticPr fontId="2"/>
  </si>
  <si>
    <t>君津中央病院企業団（病院事業会計）</t>
    <rPh sb="0" eb="2">
      <t>キミツ</t>
    </rPh>
    <rPh sb="2" eb="4">
      <t>チュウオウ</t>
    </rPh>
    <rPh sb="4" eb="6">
      <t>ビョウイン</t>
    </rPh>
    <rPh sb="6" eb="8">
      <t>キギョウ</t>
    </rPh>
    <rPh sb="8" eb="9">
      <t>ダン</t>
    </rPh>
    <rPh sb="10" eb="12">
      <t>ビョウイン</t>
    </rPh>
    <rPh sb="12" eb="14">
      <t>ジギョウ</t>
    </rPh>
    <rPh sb="14" eb="16">
      <t>カイケイ</t>
    </rPh>
    <phoneticPr fontId="2"/>
  </si>
  <si>
    <t>かずさ水道広域連合企業団</t>
    <rPh sb="3" eb="5">
      <t>スイドウ</t>
    </rPh>
    <rPh sb="5" eb="7">
      <t>コウイキ</t>
    </rPh>
    <rPh sb="7" eb="9">
      <t>レンゴウ</t>
    </rPh>
    <rPh sb="9" eb="11">
      <t>キギョウ</t>
    </rPh>
    <rPh sb="11" eb="12">
      <t>ダン</t>
    </rPh>
    <phoneticPr fontId="2"/>
  </si>
  <si>
    <t>かずさ水道広域連合企業団（用水供給事業）</t>
    <rPh sb="3" eb="5">
      <t>スイドウ</t>
    </rPh>
    <rPh sb="5" eb="7">
      <t>コウイキ</t>
    </rPh>
    <rPh sb="7" eb="9">
      <t>レンゴウ</t>
    </rPh>
    <rPh sb="9" eb="11">
      <t>キギョウ</t>
    </rPh>
    <rPh sb="11" eb="12">
      <t>ダン</t>
    </rPh>
    <rPh sb="13" eb="15">
      <t>ヨウスイ</t>
    </rPh>
    <rPh sb="15" eb="17">
      <t>キョウキュウ</t>
    </rPh>
    <rPh sb="17" eb="19">
      <t>ジギョウ</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</si>
  <si>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</si>
  <si>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</si>
  <si>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木更津市土地開発公社</t>
    <rPh sb="0" eb="4">
      <t>キサラヅシ</t>
    </rPh>
    <rPh sb="4" eb="6">
      <t>トチ</t>
    </rPh>
    <rPh sb="6" eb="8">
      <t>カイハツ</t>
    </rPh>
    <rPh sb="8" eb="10">
      <t>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</si>
  <si>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</si>
  <si>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</si>
  <si>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発行額を元利償還金が上回ったことにより地方債現在高が減少したことに加え、ＰＦＩ事業である新火葬場整備事業費の割賦払いの開始による債務負担行為に伴う支出予定額が減少したことから、将来負担比率が減少し、算定なしとなった。有形固定資産減価償却率は、類似団体内平均値よりも高い傾向にあり、要因の一つとして、公営住宅の老朽化が挙げられる。公営住宅の約８割は昭和３０年から４０年代に建設されたもので、いずれも築後４０年を経過し、有形固定資産減価償却率は９７％を超えている。そのほか老朽化が進んでいる施設についても、公共施設総合管理計画に基づき、今後老朽化対策に積極的に取り組んでいく。</t>
    <rPh sb="0" eb="3">
      <t>チホウサイ</t>
    </rPh>
    <rPh sb="3" eb="6">
      <t>ハッコウガク</t>
    </rPh>
    <rPh sb="7" eb="9">
      <t>ガンリ</t>
    </rPh>
    <rPh sb="9" eb="12">
      <t>ショウカンキン</t>
    </rPh>
    <rPh sb="13" eb="15">
      <t>ウワマワ</t>
    </rPh>
    <rPh sb="42" eb="44">
      <t>ジギョウ</t>
    </rPh>
    <rPh sb="47" eb="48">
      <t>シン</t>
    </rPh>
    <rPh sb="48" eb="50">
      <t>カソウ</t>
    </rPh>
    <rPh sb="50" eb="51">
      <t>ジョウ</t>
    </rPh>
    <rPh sb="51" eb="53">
      <t>セイビ</t>
    </rPh>
    <rPh sb="53" eb="55">
      <t>ジギョウ</t>
    </rPh>
    <rPh sb="55" eb="56">
      <t>ヒ</t>
    </rPh>
    <rPh sb="57" eb="59">
      <t>カップ</t>
    </rPh>
    <rPh sb="59" eb="60">
      <t>バラ</t>
    </rPh>
    <rPh sb="62" eb="64">
      <t>カイシ</t>
    </rPh>
    <rPh sb="67" eb="69">
      <t>サイム</t>
    </rPh>
    <rPh sb="69" eb="71">
      <t>フタン</t>
    </rPh>
    <rPh sb="71" eb="73">
      <t>コウイ</t>
    </rPh>
    <rPh sb="74" eb="75">
      <t>トモナ</t>
    </rPh>
    <rPh sb="76" eb="78">
      <t>シシュツ</t>
    </rPh>
    <rPh sb="78" eb="80">
      <t>ヨテイ</t>
    </rPh>
    <rPh sb="80" eb="81">
      <t>ガク</t>
    </rPh>
    <rPh sb="82" eb="84">
      <t>ゲンショウ</t>
    </rPh>
    <rPh sb="102" eb="104">
      <t>サンテイ</t>
    </rPh>
    <rPh sb="124" eb="126">
      <t>ルイジ</t>
    </rPh>
    <rPh sb="128" eb="129">
      <t>ナイ</t>
    </rPh>
    <rPh sb="129" eb="132">
      <t>ヘイキンチ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</si>
  <si>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</si>
  <si>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</si>
  <si>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</si>
  <si>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</si>
  <si>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</si>
  <si>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</si>
  <si>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が、近年上昇傾向が続いており、要因としては、ＰＦＩ事業である新火葬場整備事業費の割賦払いの開始による債務負担行為に伴う支出額が増加したことや臨時財政対策債の発行可能額が減少したことが挙げられる。将来負担比率については、地方債発行額を元利償還金が上回ったことにより地方債現在高が減少したことに加え、先で述べたＰＦＩ事業である新火葬場整備事業費の割賦払いの開始による債務負担行為に伴う支出予定額が減少したことが、減少の要因である。</t>
    <rPh sb="49" eb="51">
      <t>ジギョウ</t>
    </rPh>
    <rPh sb="69" eb="71">
      <t>カイシ</t>
    </rPh>
    <rPh sb="74" eb="76">
      <t>サイム</t>
    </rPh>
    <rPh sb="76" eb="78">
      <t>フタン</t>
    </rPh>
    <rPh sb="78" eb="80">
      <t>コウイ</t>
    </rPh>
    <rPh sb="81" eb="82">
      <t>トモナ</t>
    </rPh>
    <rPh sb="83" eb="85">
      <t>シシュツ</t>
    </rPh>
    <rPh sb="85" eb="86">
      <t>ガク</t>
    </rPh>
    <rPh sb="87" eb="89">
      <t>ゾウカ</t>
    </rPh>
    <rPh sb="94" eb="96">
      <t>リンジ</t>
    </rPh>
    <rPh sb="96" eb="98">
      <t>ザイセイ</t>
    </rPh>
    <rPh sb="98" eb="100">
      <t>タイサク</t>
    </rPh>
    <rPh sb="100" eb="101">
      <t>サイ</t>
    </rPh>
    <rPh sb="102" eb="104">
      <t>ハッコウ</t>
    </rPh>
    <rPh sb="104" eb="106">
      <t>カノウ</t>
    </rPh>
    <rPh sb="106" eb="107">
      <t>ガク</t>
    </rPh>
    <rPh sb="108" eb="110">
      <t>ゲンショウ</t>
    </rPh>
    <rPh sb="172" eb="173">
      <t>サキ</t>
    </rPh>
    <rPh sb="174" eb="175">
      <t>ノ</t>
    </rPh>
    <rPh sb="180" eb="182">
      <t>ジギョウ</t>
    </rPh>
    <rPh sb="200" eb="202">
      <t>カイシ</t>
    </rPh>
    <rPh sb="212" eb="213">
      <t>トモナ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</si>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</sst>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6"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CD376F5-65FC-457D-ABE1-43C043DD347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23E4-4303-B4DA-854E77EB92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38271</c:v>
                </c:pt>
                <c:pt idx="1">
                  <c:v>45284</c:v>
                </c:pt>
                <c:pt idx="2">
                  <c:v>35790</c:v>
                </c:pt>
                <c:pt idx="3">
                  <c:v>28564</c:v>
                </c:pt>
                <c:pt idx="4">
                  <c:v>54835</c:v>
                </c:pt>
              </c:numCache>
            </c:numRef>
          </c:val>
          <c:smooth val="0"/>
          <c:extLst>
            <c:ext xmlns:c16="http://schemas.microsoft.com/office/drawing/2014/chart" uri="{C3380CC4-5D6E-409C-BE32-E72D297353CC}">
              <c16:uniqueId val="{00000001-23E4-4303-B4DA-854E77EB92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3.09</c:v>
                </c:pt>
                <c:pt idx="1">
                  <c:v>5.87</c:v>
                </c:pt>
                <c:pt idx="2">
                  <c:v>5.05</c:v>
                </c:pt>
                <c:pt idx="3">
                  <c:v>5.75</c:v>
                </c:pt>
                <c:pt idx="4">
                  <c:v>5.71</c:v>
                </c:pt>
              </c:numCache>
            </c:numRef>
          </c:val>
          <c:extLst>
            <c:ext xmlns:c16="http://schemas.microsoft.com/office/drawing/2014/chart" uri="{C3380CC4-5D6E-409C-BE32-E72D297353CC}">
              <c16:uniqueId val="{00000000-194F-4916-8967-83BEF7CF90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17.18</c:v>
                </c:pt>
                <c:pt idx="1">
                  <c:v>13.79</c:v>
                </c:pt>
                <c:pt idx="2">
                  <c:v>12.3</c:v>
                </c:pt>
                <c:pt idx="3">
                  <c:v>15.27</c:v>
                </c:pt>
                <c:pt idx="4">
                  <c:v>19.55</c:v>
                </c:pt>
              </c:numCache>
            </c:numRef>
          </c:val>
          <c:extLst>
            <c:ext xmlns:c16="http://schemas.microsoft.com/office/drawing/2014/chart" uri="{C3380CC4-5D6E-409C-BE32-E72D297353CC}">
              <c16:uniqueId val="{00000001-194F-4916-8967-83BEF7CF90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c:v>
                </c:pt>
                <c:pt idx="1">
                  <c:v>-2.36</c:v>
                </c:pt>
                <c:pt idx="2">
                  <c:v>-6.41</c:v>
                </c:pt>
                <c:pt idx="3">
                  <c:v>1.01</c:v>
                </c:pt>
                <c:pt idx="4">
                  <c:v>-0.95</c:v>
                </c:pt>
              </c:numCache>
            </c:numRef>
          </c:val>
          <c:smooth val="0"/>
          <c:extLst>
            <c:ext xmlns:c16="http://schemas.microsoft.com/office/drawing/2014/chart" uri="{C3380CC4-5D6E-409C-BE32-E72D297353CC}">
              <c16:uniqueId val="{00000002-194F-4916-8967-83BEF7CF90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8.73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83-4EB5-BBAC-694C3763AA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83-4EB5-BBAC-694C3763AA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83-4EB5-BBAC-694C3763AA3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583-4EB5-BBAC-694C3763AA3F}"/>
            </c:ext>
          </c:extLst>
        </c:ser>
        <c:ser>
          <c:idx val="4"/>
          <c:order val="4"/>
          <c:tx>
            <c:strRef>
              <c:f>データシート!$A$31</c:f>
              <c:strCache>
                <c:ptCount val="1"/>
                <c:pt idx="0">
                  <c:v>公設地方卸売市場特別会計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583-4EB5-BBAC-694C3763AA3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7583-4EB5-BBAC-694C3763AA3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1.27</c:v>
                </c:pt>
                <c:pt idx="4">
                  <c:v>#N/A</c:v>
                </c:pt>
                <c:pt idx="5">
                  <c:v>0.09</c:v>
                </c:pt>
                <c:pt idx="6">
                  <c:v>#N/A</c:v>
                </c:pt>
                <c:pt idx="7">
                  <c:v>0.08</c:v>
                </c:pt>
                <c:pt idx="8">
                  <c:v>#N/A</c:v>
                </c:pt>
                <c:pt idx="9">
                  <c:v>0.43</c:v>
                </c:pt>
              </c:numCache>
            </c:numRef>
          </c:val>
          <c:extLst>
            <c:ext xmlns:c16="http://schemas.microsoft.com/office/drawing/2014/chart" uri="{C3380CC4-5D6E-409C-BE32-E72D297353CC}">
              <c16:uniqueId val="{00000006-7583-4EB5-BBAC-694C3763AA3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0.94</c:v>
                </c:pt>
                <c:pt idx="2">
                  <c:v>#N/A</c:v>
                </c:pt>
                <c:pt idx="3">
                  <c:v>0.56000000000000005</c:v>
                </c:pt>
                <c:pt idx="4">
                  <c:v>#N/A</c:v>
                </c:pt>
                <c:pt idx="5">
                  <c:v>0.67</c:v>
                </c:pt>
                <c:pt idx="6">
                  <c:v>#N/A</c:v>
                </c:pt>
                <c:pt idx="7">
                  <c:v>0.78</c:v>
                </c:pt>
                <c:pt idx="8">
                  <c:v>#N/A</c:v>
                </c:pt>
                <c:pt idx="9">
                  <c:v>0.77</c:v>
                </c:pt>
              </c:numCache>
            </c:numRef>
          </c:val>
          <c:extLst>
            <c:ext xmlns:c16="http://schemas.microsoft.com/office/drawing/2014/chart" uri="{C3380CC4-5D6E-409C-BE32-E72D297353CC}">
              <c16:uniqueId val="{00000007-7583-4EB5-BBAC-694C3763AA3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c:v>
                </c:pt>
                <c:pt idx="2">
                  <c:v>#N/A</c:v>
                </c:pt>
                <c:pt idx="3">
                  <c:v>0.41</c:v>
                </c:pt>
                <c:pt idx="4">
                  <c:v>#N/A</c:v>
                </c:pt>
                <c:pt idx="5">
                  <c:v>0.78</c:v>
                </c:pt>
                <c:pt idx="6">
                  <c:v>#N/A</c:v>
                </c:pt>
                <c:pt idx="7">
                  <c:v>0.68</c:v>
                </c:pt>
                <c:pt idx="8">
                  <c:v>#N/A</c:v>
                </c:pt>
                <c:pt idx="9">
                  <c:v>0.92</c:v>
                </c:pt>
              </c:numCache>
            </c:numRef>
          </c:val>
          <c:extLst>
            <c:ext xmlns:c16="http://schemas.microsoft.com/office/drawing/2014/chart" uri="{C3380CC4-5D6E-409C-BE32-E72D297353CC}">
              <c16:uniqueId val="{00000008-7583-4EB5-BBAC-694C3763AA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3.08</c:v>
                </c:pt>
                <c:pt idx="2">
                  <c:v>#N/A</c:v>
                </c:pt>
                <c:pt idx="3">
                  <c:v>5.87</c:v>
                </c:pt>
                <c:pt idx="4">
                  <c:v>#N/A</c:v>
                </c:pt>
                <c:pt idx="5">
                  <c:v>5.05</c:v>
                </c:pt>
                <c:pt idx="6">
                  <c:v>#N/A</c:v>
                </c:pt>
                <c:pt idx="7">
                  <c:v>5.75</c:v>
                </c:pt>
                <c:pt idx="8">
                  <c:v>#N/A</c:v>
                </c:pt>
                <c:pt idx="9">
                  <c:v>5.7</c:v>
                </c:pt>
              </c:numCache>
            </c:numRef>
          </c:val>
          <c:extLst>
            <c:ext xmlns:c16="http://schemas.microsoft.com/office/drawing/2014/chart" uri="{C3380CC4-5D6E-409C-BE32-E72D297353CC}">
              <c16:uniqueId val="{00000009-7583-4EB5-BBAC-694C3763AA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4025</c:v>
                </c:pt>
                <c:pt idx="5">
                  <c:v>4110</c:v>
                </c:pt>
                <c:pt idx="8">
                  <c:v>4030</c:v>
                </c:pt>
                <c:pt idx="11">
                  <c:v>4075</c:v>
                </c:pt>
                <c:pt idx="14">
                  <c:v>4108</c:v>
                </c:pt>
              </c:numCache>
            </c:numRef>
          </c:val>
          <c:extLst>
            <c:ext xmlns:c16="http://schemas.microsoft.com/office/drawing/2014/chart" uri="{C3380CC4-5D6E-409C-BE32-E72D297353CC}">
              <c16:uniqueId val="{00000000-D26C-42EF-B591-721BD48706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6C-42EF-B591-721BD48706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288</c:v>
                </c:pt>
                <c:pt idx="3">
                  <c:v>274</c:v>
                </c:pt>
                <c:pt idx="6">
                  <c:v>302</c:v>
                </c:pt>
                <c:pt idx="9">
                  <c:v>288</c:v>
                </c:pt>
                <c:pt idx="12">
                  <c:v>439</c:v>
                </c:pt>
              </c:numCache>
            </c:numRef>
          </c:val>
          <c:extLst>
            <c:ext xmlns:c16="http://schemas.microsoft.com/office/drawing/2014/chart" uri="{C3380CC4-5D6E-409C-BE32-E72D297353CC}">
              <c16:uniqueId val="{00000002-D26C-42EF-B591-721BD48706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355</c:v>
                </c:pt>
                <c:pt idx="3">
                  <c:v>419</c:v>
                </c:pt>
                <c:pt idx="6">
                  <c:v>443</c:v>
                </c:pt>
                <c:pt idx="9">
                  <c:v>446</c:v>
                </c:pt>
                <c:pt idx="12">
                  <c:v>461</c:v>
                </c:pt>
              </c:numCache>
            </c:numRef>
          </c:val>
          <c:extLst>
            <c:ext xmlns:c16="http://schemas.microsoft.com/office/drawing/2014/chart" uri="{C3380CC4-5D6E-409C-BE32-E72D297353CC}">
              <c16:uniqueId val="{00000003-D26C-42EF-B591-721BD48706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974</c:v>
                </c:pt>
                <c:pt idx="3">
                  <c:v>1063</c:v>
                </c:pt>
                <c:pt idx="6">
                  <c:v>984</c:v>
                </c:pt>
                <c:pt idx="9">
                  <c:v>894</c:v>
                </c:pt>
                <c:pt idx="12">
                  <c:v>969</c:v>
                </c:pt>
              </c:numCache>
            </c:numRef>
          </c:val>
          <c:extLst>
            <c:ext xmlns:c16="http://schemas.microsoft.com/office/drawing/2014/chart" uri="{C3380CC4-5D6E-409C-BE32-E72D297353CC}">
              <c16:uniqueId val="{00000004-D26C-42EF-B591-721BD48706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6C-42EF-B591-721BD48706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6C-42EF-B591-721BD48706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3085</c:v>
                </c:pt>
                <c:pt idx="3">
                  <c:v>3119</c:v>
                </c:pt>
                <c:pt idx="6">
                  <c:v>3322</c:v>
                </c:pt>
                <c:pt idx="9">
                  <c:v>3459</c:v>
                </c:pt>
                <c:pt idx="12">
                  <c:v>3423</c:v>
                </c:pt>
              </c:numCache>
            </c:numRef>
          </c:val>
          <c:extLst>
            <c:ext xmlns:c16="http://schemas.microsoft.com/office/drawing/2014/chart" uri="{C3380CC4-5D6E-409C-BE32-E72D297353CC}">
              <c16:uniqueId val="{00000007-D26C-42EF-B591-721BD48706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677</c:v>
                </c:pt>
                <c:pt idx="2">
                  <c:v>#N/A</c:v>
                </c:pt>
                <c:pt idx="3">
                  <c:v>#N/A</c:v>
                </c:pt>
                <c:pt idx="4">
                  <c:v>765</c:v>
                </c:pt>
                <c:pt idx="5">
                  <c:v>#N/A</c:v>
                </c:pt>
                <c:pt idx="6">
                  <c:v>#N/A</c:v>
                </c:pt>
                <c:pt idx="7">
                  <c:v>1021</c:v>
                </c:pt>
                <c:pt idx="8">
                  <c:v>#N/A</c:v>
                </c:pt>
                <c:pt idx="9">
                  <c:v>#N/A</c:v>
                </c:pt>
                <c:pt idx="10">
                  <c:v>1012</c:v>
                </c:pt>
                <c:pt idx="11">
                  <c:v>#N/A</c:v>
                </c:pt>
                <c:pt idx="12">
                  <c:v>#N/A</c:v>
                </c:pt>
                <c:pt idx="13">
                  <c:v>1184</c:v>
                </c:pt>
                <c:pt idx="14">
                  <c:v>#N/A</c:v>
                </c:pt>
              </c:numCache>
            </c:numRef>
          </c:val>
          <c:smooth val="0"/>
          <c:extLst>
            <c:ext xmlns:c16="http://schemas.microsoft.com/office/drawing/2014/chart" uri="{C3380CC4-5D6E-409C-BE32-E72D297353CC}">
              <c16:uniqueId val="{00000008-D26C-42EF-B591-721BD48706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38811</c:v>
                </c:pt>
                <c:pt idx="5">
                  <c:v>38137</c:v>
                </c:pt>
                <c:pt idx="8">
                  <c:v>37770</c:v>
                </c:pt>
                <c:pt idx="11">
                  <c:v>37054</c:v>
                </c:pt>
                <c:pt idx="14">
                  <c:v>35119</c:v>
                </c:pt>
              </c:numCache>
            </c:numRef>
          </c:val>
          <c:extLst>
            <c:ext xmlns:c16="http://schemas.microsoft.com/office/drawing/2014/chart" uri="{C3380CC4-5D6E-409C-BE32-E72D297353CC}">
              <c16:uniqueId val="{00000000-C752-4DCD-9AB3-5C54D0B7E1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11953</c:v>
                </c:pt>
                <c:pt idx="5">
                  <c:v>12016</c:v>
                </c:pt>
                <c:pt idx="8">
                  <c:v>11406</c:v>
                </c:pt>
                <c:pt idx="11">
                  <c:v>10518</c:v>
                </c:pt>
                <c:pt idx="14">
                  <c:v>9429</c:v>
                </c:pt>
              </c:numCache>
            </c:numRef>
          </c:val>
          <c:extLst>
            <c:ext xmlns:c16="http://schemas.microsoft.com/office/drawing/2014/chart" uri="{C3380CC4-5D6E-409C-BE32-E72D297353CC}">
              <c16:uniqueId val="{00000001-C752-4DCD-9AB3-5C54D0B7E1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9116</c:v>
                </c:pt>
                <c:pt idx="5">
                  <c:v>8999</c:v>
                </c:pt>
                <c:pt idx="8">
                  <c:v>9122</c:v>
                </c:pt>
                <c:pt idx="11">
                  <c:v>10574</c:v>
                </c:pt>
                <c:pt idx="14">
                  <c:v>11997</c:v>
                </c:pt>
              </c:numCache>
            </c:numRef>
          </c:val>
          <c:extLst>
            <c:ext xmlns:c16="http://schemas.microsoft.com/office/drawing/2014/chart" uri="{C3380CC4-5D6E-409C-BE32-E72D297353CC}">
              <c16:uniqueId val="{00000002-C752-4DCD-9AB3-5C54D0B7E1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52-4DCD-9AB3-5C54D0B7E1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52-4DCD-9AB3-5C54D0B7E1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9</c:v>
                </c:pt>
                <c:pt idx="6">
                  <c:v>0</c:v>
                </c:pt>
                <c:pt idx="9">
                  <c:v>10</c:v>
                </c:pt>
                <c:pt idx="12">
                  <c:v>0</c:v>
                </c:pt>
              </c:numCache>
            </c:numRef>
          </c:val>
          <c:extLst>
            <c:ext xmlns:c16="http://schemas.microsoft.com/office/drawing/2014/chart" uri="{C3380CC4-5D6E-409C-BE32-E72D297353CC}">
              <c16:uniqueId val="{00000005-C752-4DCD-9AB3-5C54D0B7E1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7509</c:v>
                </c:pt>
                <c:pt idx="3">
                  <c:v>7427</c:v>
                </c:pt>
                <c:pt idx="6">
                  <c:v>6829</c:v>
                </c:pt>
                <c:pt idx="9">
                  <c:v>6529</c:v>
                </c:pt>
                <c:pt idx="12">
                  <c:v>5662</c:v>
                </c:pt>
              </c:numCache>
            </c:numRef>
          </c:val>
          <c:extLst>
            <c:ext xmlns:c16="http://schemas.microsoft.com/office/drawing/2014/chart" uri="{C3380CC4-5D6E-409C-BE32-E72D297353CC}">
              <c16:uniqueId val="{00000006-C752-4DCD-9AB3-5C54D0B7E1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4124</c:v>
                </c:pt>
                <c:pt idx="3">
                  <c:v>4258</c:v>
                </c:pt>
                <c:pt idx="6">
                  <c:v>3731</c:v>
                </c:pt>
                <c:pt idx="9">
                  <c:v>3519</c:v>
                </c:pt>
                <c:pt idx="12">
                  <c:v>3164</c:v>
                </c:pt>
              </c:numCache>
            </c:numRef>
          </c:val>
          <c:extLst>
            <c:ext xmlns:c16="http://schemas.microsoft.com/office/drawing/2014/chart" uri="{C3380CC4-5D6E-409C-BE32-E72D297353CC}">
              <c16:uniqueId val="{00000007-C752-4DCD-9AB3-5C54D0B7E1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14918</c:v>
                </c:pt>
                <c:pt idx="3">
                  <c:v>12241</c:v>
                </c:pt>
                <c:pt idx="6">
                  <c:v>13265</c:v>
                </c:pt>
                <c:pt idx="9">
                  <c:v>12275</c:v>
                </c:pt>
                <c:pt idx="12">
                  <c:v>10929</c:v>
                </c:pt>
              </c:numCache>
            </c:numRef>
          </c:val>
          <c:extLst>
            <c:ext xmlns:c16="http://schemas.microsoft.com/office/drawing/2014/chart" uri="{C3380CC4-5D6E-409C-BE32-E72D297353CC}">
              <c16:uniqueId val="{00000008-C752-4DCD-9AB3-5C54D0B7E1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2625</c:v>
                </c:pt>
                <c:pt idx="3">
                  <c:v>4127</c:v>
                </c:pt>
                <c:pt idx="6">
                  <c:v>3813</c:v>
                </c:pt>
                <c:pt idx="9">
                  <c:v>3570</c:v>
                </c:pt>
                <c:pt idx="12">
                  <c:v>2353</c:v>
                </c:pt>
              </c:numCache>
            </c:numRef>
          </c:val>
          <c:extLst>
            <c:ext xmlns:c16="http://schemas.microsoft.com/office/drawing/2014/chart" uri="{C3380CC4-5D6E-409C-BE32-E72D297353CC}">
              <c16:uniqueId val="{00000009-C752-4DCD-9AB3-5C54D0B7E1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32686</c:v>
                </c:pt>
                <c:pt idx="3">
                  <c:v>33586</c:v>
                </c:pt>
                <c:pt idx="6">
                  <c:v>33380</c:v>
                </c:pt>
                <c:pt idx="9">
                  <c:v>32328</c:v>
                </c:pt>
                <c:pt idx="12">
                  <c:v>31325</c:v>
                </c:pt>
              </c:numCache>
            </c:numRef>
          </c:val>
          <c:extLst>
            <c:ext xmlns:c16="http://schemas.microsoft.com/office/drawing/2014/chart" uri="{C3380CC4-5D6E-409C-BE32-E72D297353CC}">
              <c16:uniqueId val="{0000000A-C752-4DCD-9AB3-5C54D0B7E1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1981</c:v>
                </c:pt>
                <c:pt idx="2">
                  <c:v>#N/A</c:v>
                </c:pt>
                <c:pt idx="3">
                  <c:v>#N/A</c:v>
                </c:pt>
                <c:pt idx="4">
                  <c:v>2497</c:v>
                </c:pt>
                <c:pt idx="5">
                  <c:v>#N/A</c:v>
                </c:pt>
                <c:pt idx="6">
                  <c:v>#N/A</c:v>
                </c:pt>
                <c:pt idx="7">
                  <c:v>2719</c:v>
                </c:pt>
                <c:pt idx="8">
                  <c:v>#N/A</c:v>
                </c:pt>
                <c:pt idx="9">
                  <c:v>#N/A</c:v>
                </c:pt>
                <c:pt idx="10">
                  <c:v>84</c:v>
                </c:pt>
                <c:pt idx="11">
                  <c:v>#N/A</c:v>
                </c:pt>
                <c:pt idx="12">
                  <c:v>#N/A</c:v>
                </c:pt>
                <c:pt idx="13">
                  <c:v>0</c:v>
                </c:pt>
                <c:pt idx="14">
                  <c:v>#N/A</c:v>
                </c:pt>
              </c:numCache>
            </c:numRef>
          </c:val>
          <c:smooth val="0"/>
          <c:extLst>
            <c:ext xmlns:c16="http://schemas.microsoft.com/office/drawing/2014/chart" uri="{C3380CC4-5D6E-409C-BE32-E72D297353CC}">
              <c16:uniqueId val="{0000000B-C752-4DCD-9AB3-5C54D0B7E1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3286</c:v>
                </c:pt>
                <c:pt idx="1">
                  <c:v>4339</c:v>
                </c:pt>
                <c:pt idx="2">
                  <c:v>5453</c:v>
                </c:pt>
              </c:numCache>
            </c:numRef>
          </c:val>
          <c:extLst>
            <c:ext xmlns:c16="http://schemas.microsoft.com/office/drawing/2014/chart" uri="{C3380CC4-5D6E-409C-BE32-E72D297353CC}">
              <c16:uniqueId val="{00000000-A6EB-44F3-B9F2-2A5763F911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494</c:v>
                </c:pt>
                <c:pt idx="1">
                  <c:v>495</c:v>
                </c:pt>
                <c:pt idx="2">
                  <c:v>495</c:v>
                </c:pt>
              </c:numCache>
            </c:numRef>
          </c:val>
          <c:extLst>
            <c:ext xmlns:c16="http://schemas.microsoft.com/office/drawing/2014/chart" uri="{C3380CC4-5D6E-409C-BE32-E72D297353CC}">
              <c16:uniqueId val="{00000001-A6EB-44F3-B9F2-2A5763F911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4200</c:v>
                </c:pt>
                <c:pt idx="1">
                  <c:v>4325</c:v>
                </c:pt>
                <c:pt idx="2">
                  <c:v>4290</c:v>
                </c:pt>
              </c:numCache>
            </c:numRef>
          </c:val>
          <c:extLst>
            <c:ext xmlns:c16="http://schemas.microsoft.com/office/drawing/2014/chart" uri="{C3380CC4-5D6E-409C-BE32-E72D297353CC}">
              <c16:uniqueId val="{00000002-A6EB-44F3-B9F2-2A5763F911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{5BCCC0A8-961F-44A9-907F-D7B9E9C76F2F}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7A3-492E-A43B-308318D056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{ED8E6186-1E31-4595-9153-180CC83D0691}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A3-492E-A43B-308318D056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{E49B1722-65CB-4151-94E2-ABF9FD31BF5A}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A3-492E-A43B-308318D056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{62B1DF44-E2C0-4A5D-95A2-6FE050653B89}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A3-492E-A43B-308318D056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{96DA4919-5B15-487F-8272-A9BF0868582B}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A3-492E-A43B-308318D056D8}"/>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{C31A7CF9-01A8-4866-AE99-8C127C73D10F}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7A3-492E-A43B-308318D056D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{4B1E8BE9-C2DB-453A-B3C5-4EDB54488683}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7A3-492E-A43B-308318D056D8}"/>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{04C84074-27B3-4499-8794-B332E5738B4A}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7A3-492E-A43B-308318D056D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{21B758DB-0CC5-431D-A96C-7855FCC13DB3}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7A3-492E-A43B-308318D056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71.3</c:v>
                </c:pt>
                <c:pt idx="8">
                  <c:v>70.2</c:v>
                </c:pt>
                <c:pt idx="16">
                  <c:v>70.900000000000006</c:v>
                </c:pt>
                <c:pt idx="24">
                  <c:v>72.099999999999994</c:v>
                </c:pt>
                <c:pt idx="32">
                  <c:v>68.7</c:v>
                </c:pt>
              </c:numCache>
            </c:numRef>
          </c:xVal>
          <c:yVal>
            <c:numRef>
              <c:f>公会計指標分析・財政指標組合せ分析表!$BP$51:$DC$51</c:f>
              <c:numCache>
                <c:formatCode>#,##0.0;"▲ "#,##0.0</c:formatCode>
                <c:ptCount val="40"/>
                <c:pt idx="0">
                  <c:v>8.6</c:v>
                </c:pt>
                <c:pt idx="8">
                  <c:v>10.8</c:v>
                </c:pt>
                <c:pt idx="16">
                  <c:v>11.5</c:v>
                </c:pt>
                <c:pt idx="24">
                  <c:v>0.3</c:v>
                </c:pt>
              </c:numCache>
            </c:numRef>
          </c:yVal>
          <c:smooth val="0"/>
          <c:extLst>
            <c:ext xmlns:c16="http://schemas.microsoft.com/office/drawing/2014/chart" uri="{C3380CC4-5D6E-409C-BE32-E72D297353CC}">
              <c16:uniqueId val="{00000009-37A3-492E-A43B-308318D056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{EFEF29FE-8220-45E8-891C-470369D3B3B7}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7A3-492E-A43B-308318D056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{A133EFE9-2E28-478B-BD0B-A32D2745CE27}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A3-492E-A43B-308318D056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{F3AACAEE-B6A3-436E-B1B3-4E8A09E4C0ED}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A3-492E-A43B-308318D056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{65E99D1F-4926-4488-80B0-72DBAF59352A}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A3-492E-A43B-308318D056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{C7278AF2-0F97-4D57-8050-00E1D38AF122}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A3-492E-A43B-308318D056D8}"/>
                </c:ext>
              </c:extLst>
            </c:dLbl>
            <c:dLbl>
              <c:idx val="8"/>
              <c:layout>
                <c:manualLayout>
                  <c:x val="-3.1359255137876435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{7308CCE0-9A3C-405E-B890-A66B5769B20F}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7A3-492E-A43B-308318D056D8}"/>
                </c:ext>
              </c:extLst>
            </c:dLbl>
            <c:dLbl>
              <c:idx val="16"/>
              <c:layout>
                <c:manualLayout>
                  <c:x val="-3.2672246162591886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{0B9EFF0A-1768-40C5-9A92-24190358BC09}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7A3-492E-A43B-308318D056D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{FDAEEB3A-67D8-4454-BB24-D1658DE9B7C1}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7A3-492E-A43B-308318D056D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{9874649D-0560-41AA-A7CF-789402827F27}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7A3-492E-A43B-308318D056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37A3-492E-A43B-308318D056D8}"/>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{8E31823F-7813-4B17-80BE-5A67C7DF6F41}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5EE-4BD4-B025-F2BD2D9089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{9878BB39-3FDF-48FB-B8A3-E28A7E59884F}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EE-4BD4-B025-F2BD2D9089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{C20DE1E8-B8E0-4511-AFCB-4369CAA1C4BE}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EE-4BD4-B025-F2BD2D9089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{B9BA89D7-24D4-4A04-A4D7-27C172845726}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EE-4BD4-B025-F2BD2D9089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{22C6C225-351D-4383-81AC-26C51F658990}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EE-4BD4-B025-F2BD2D908955}"/>
                </c:ext>
              </c:extLst>
            </c:dLbl>
            <c:dLbl>
              <c:idx val="8"/>
              <c:layout>
                <c:manualLayout>
                  <c:x val="-4.4905057365901176E-2"/>
                  <c:y val="-7.224741028024388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{3224AAED-F076-459F-9209-C72CF32368A6}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5EE-4BD4-B025-F2BD2D908955}"/>
                </c:ext>
              </c:extLst>
            </c:dLbl>
            <c:dLbl>
              <c:idx val="16"/>
              <c:layout>
                <c:manualLayout>
                  <c:x val="-1.8235628084250128E-2"/>
                  <c:y val="-5.258588389534402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{103F2557-6A56-4AF0-BE28-6F17C4249AC4}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5EE-4BD4-B025-F2BD2D90895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{88890809-86E7-4A4D-8A40-27879D6ED9BA}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5EE-4BD4-B025-F2BD2D90895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{DD1F6CB0-97B2-4A18-8025-7D61B20F3918}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5EE-4BD4-B025-F2BD2D9089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3.5</c:v>
                </c:pt>
                <c:pt idx="16">
                  <c:v>3.5</c:v>
                </c:pt>
                <c:pt idx="24">
                  <c:v>3.8</c:v>
                </c:pt>
                <c:pt idx="32">
                  <c:v>4.3</c:v>
                </c:pt>
              </c:numCache>
            </c:numRef>
          </c:xVal>
          <c:yVal>
            <c:numRef>
              <c:f>公会計指標分析・財政指標組合せ分析表!$BP$73:$DC$73</c:f>
              <c:numCache>
                <c:formatCode>#,##0.0;"▲ "#,##0.0</c:formatCode>
                <c:ptCount val="40"/>
                <c:pt idx="0">
                  <c:v>8.6</c:v>
                </c:pt>
                <c:pt idx="8">
                  <c:v>10.8</c:v>
                </c:pt>
                <c:pt idx="16">
                  <c:v>11.5</c:v>
                </c:pt>
                <c:pt idx="24">
                  <c:v>0.3</c:v>
                </c:pt>
              </c:numCache>
            </c:numRef>
          </c:yVal>
          <c:smooth val="0"/>
          <c:extLst>
            <c:ext xmlns:c16="http://schemas.microsoft.com/office/drawing/2014/chart" uri="{C3380CC4-5D6E-409C-BE32-E72D297353CC}">
              <c16:uniqueId val="{00000009-E5EE-4BD4-B025-F2BD2D9089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{1D8BE1D6-6273-4B60-8677-8FADAFA679BF}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5EE-4BD4-B025-F2BD2D9089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{A719DB6D-E8F1-4E4B-9BB7-558DD64CA81F}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EE-4BD4-B025-F2BD2D9089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{54F8DBE1-947A-4476-BF17-53DB5CCB3CEA}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EE-4BD4-B025-F2BD2D9089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{1B1B045A-7063-4CDC-8E4F-A75EC921B7F5}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EE-4BD4-B025-F2BD2D9089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{249EB1A1-3347-4C8A-A74D-623472D29DA5}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EE-4BD4-B025-F2BD2D90895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{87C97AE7-33CA-4434-9808-6EB0CB1DFBF9}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5EE-4BD4-B025-F2BD2D90895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{79D029B9-F4C3-41C0-A09D-4BE8269221BC}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5EE-4BD4-B025-F2BD2D90895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{018939C5-AC7D-4605-A938-0B2DC9A7DCBC}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5EE-4BD4-B025-F2BD2D90895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{B5B26430-C32E-46A9-B7AD-316D66543C24}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5EE-4BD4-B025-F2BD2D9089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E5EE-4BD4-B025-F2BD2D908955}"/>
            </c:ext>
          </c:extLst>
        </c:ser>
        <c:dLbls>
          <c:showLegendKey val="0"/>
          <c:showVal val="1"/>
          <c:showCatName val="0"/>
          <c:showSerName val="0"/>
          <c:showPercent val="0"/>
          <c:showBubbleSize val="0"/>
        </c:dLbls>
        <c:axId val="84219776"/>
        <c:axId val="84234240"/>
      </c:scatterChart>
      <c:valAx>
        <c:axId val="84219776"/>
        <c:scaling>
          <c:orientation val="maxMin"/>
          <c:max val="5"/>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136,303
133,404
138.90
55,476,266
53,216,857
1,592,202
27,893,680
31,325,352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年度の財政力指数においては、類似団体平均値を０．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ポイント上回る０．８</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、前年度と比較して０．０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個人市民税や、固定資産税などの税収の増などにより、基準財政収入額は増加したものの、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臨時財政対策債償還費</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の増などにより基準財政需要額が増加し、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基準財政収入額の増加額を上回ったことによるものである。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41728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24493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7257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textlink="">
      <xdr:nvSpPr>
        <xdr:cNvPr id="98" name="楕円 97">
          <a:extLst>
            <a:ext uri="{FF2B5EF4-FFF2-40B4-BE49-F238E27FC236}">
              <a16:creationId xmlns:a16="http://schemas.microsoft.com/office/drawing/2014/main" id="{00000000-0008-0000-0300-000062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年度の経常収支比率は、類似団体平均値</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を１．０ポイント下回る９１．７となっており、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した要因としては、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である経常一般財源において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地方税の増収により１．２ポイント</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となる経常</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経費充当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一般財源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において物件費や扶助費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の増加額を上回ったことによるものである。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今後についても、更なる市税等の徴収強化により歳入増加に努めるとともに、歳出において人件費の抑制と物件費等についても更なる精査を図るなど適正な経常収支比率を保てるように努める。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61</xdr:row>
      <xdr:rowOff>71120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76746"/>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62</xdr:row>
      <xdr:rowOff>20320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76746"/>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100754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502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62</xdr:row>
      <xdr:rowOff>100754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663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125323</xdr:rowOff>
    </xdr:from>
    <xdr:ext cx="7366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textlink="">
      <xdr:nvSpPr>
        <xdr:cNvPr id="161" name="楕円 160">
          <a:extLst>
            <a:ext uri="{FF2B5EF4-FFF2-40B4-BE49-F238E27FC236}">
              <a16:creationId xmlns:a16="http://schemas.microsoft.com/office/drawing/2014/main" id="{00000000-0008-0000-0300-0000A1000000}"/>
            </a:ext>
          </a:extLst>
        </xdr:cNvPr>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97383</xdr:rowOff>
    </xdr:from>
    <xdr:ext cx="762000" cy="259045"/>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独自給料表の見直しを行い抑制に努めたが、給料表、勤勉手当の支給率の増額改定があったため、</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人件費が増額となった。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今後も給与制度の見直し、適切な定員管理により人件費の適正化を図っていく。</a:t>
          </a:r>
        </a:p>
      </xdr:txBody>
    </xdr:sp>
    <xdr:clientData/>
  </xdr:twoCellAnchor>
  <xdr:oneCellAnchor>
    <xdr:from>
      <xdr:col>3</xdr:col>
      <xdr:colOff>95250</xdr:colOff>
      <xdr:row>77</xdr:row>
      <xdr:rowOff>6350</xdr:rowOff>
    </xdr:from>
    <xdr:ext cx="349839" cy="225703"/>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155488</xdr:rowOff>
    </xdr:from>
    <xdr:to>
      <xdr:col>23</xdr:col>
      <xdr:colOff>133350</xdr:colOff>
      <xdr:row>83</xdr:row>
      <xdr:rowOff>53761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14388"/>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155488</xdr:rowOff>
    </xdr:from>
    <xdr:to>
      <xdr:col>19</xdr:col>
      <xdr:colOff>133350</xdr:colOff>
      <xdr:row>83</xdr:row>
      <xdr:rowOff>8356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214388"/>
          <a:ext cx="8890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98797</xdr:rowOff>
    </xdr:from>
    <xdr:to>
      <xdr:col>15</xdr:col>
      <xdr:colOff>82550</xdr:colOff>
      <xdr:row>83</xdr:row>
      <xdr:rowOff>8356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57697"/>
          <a:ext cx="889000" cy="8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24048</xdr:rowOff>
    </xdr:from>
    <xdr:to>
      <xdr:col>11</xdr:col>
      <xdr:colOff>31750</xdr:colOff>
      <xdr:row>82</xdr:row>
      <xdr:rowOff>98797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82948"/>
          <a:ext cx="889000" cy="7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2961</xdr:rowOff>
    </xdr:from>
    <xdr:to>
      <xdr:col>23</xdr:col>
      <xdr:colOff>184150</xdr:colOff>
      <xdr:row>83</xdr:row>
      <xdr:rowOff>104561</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4902200" y="142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19488</xdr:rowOff>
    </xdr:from>
    <xdr:ext cx="762000" cy="259045"/>
    <xdr:sp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7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104688</xdr:rowOff>
    </xdr:from>
    <xdr:to>
      <xdr:col>19</xdr:col>
      <xdr:colOff>184150</xdr:colOff>
      <xdr:row>83</xdr:row>
      <xdr:rowOff>34838</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4064000" y="141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45015</xdr:rowOff>
    </xdr:from>
    <xdr:ext cx="7366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32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129006</xdr:rowOff>
    </xdr:from>
    <xdr:to>
      <xdr:col>15</xdr:col>
      <xdr:colOff>133350</xdr:colOff>
      <xdr:row>83</xdr:row>
      <xdr:rowOff>59156</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3175000" y="141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43933</xdr:rowOff>
    </xdr:from>
    <xdr:ext cx="7620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7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47997</xdr:rowOff>
    </xdr:from>
    <xdr:to>
      <xdr:col>11</xdr:col>
      <xdr:colOff>82550</xdr:colOff>
      <xdr:row>82</xdr:row>
      <xdr:rowOff>149597</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2286000" y="141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134374</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144698</xdr:rowOff>
    </xdr:from>
    <xdr:to>
      <xdr:col>7</xdr:col>
      <xdr:colOff>31750</xdr:colOff>
      <xdr:row>82</xdr:row>
      <xdr:rowOff>74848</xdr:rowOff>
    </xdr:to>
    <xdr:sp textlink="">
      <xdr:nvSpPr>
        <xdr:cNvPr id="224" name="楕円 223">
          <a:extLst>
            <a:ext uri="{FF2B5EF4-FFF2-40B4-BE49-F238E27FC236}">
              <a16:creationId xmlns:a16="http://schemas.microsoft.com/office/drawing/2014/main" id="{00000000-0008-0000-0300-0000E0000000}"/>
            </a:ext>
          </a:extLst>
        </xdr:cNvPr>
        <xdr:cNvSpPr/>
      </xdr:nvSpPr>
      <xdr:spPr>
        <a:xfrm>
          <a:off x="1397000" y="140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59625</xdr:rowOff>
    </xdr:from>
    <xdr:ext cx="762000" cy="259045"/>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1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ラスパイレス指数は類似団体平均を上回っている状況であり、これは国と比較して、初任給基準が高いこと、高齢層職員の給与水準が高いこと、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令和３年度まで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独自給料表を使用していこと等が挙げられる。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独自給料表を是正し、国と同一の給料表に見直しを行ったことから今後ラスパイレス指数は下がっていくと見込まれる。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国の制度や基準に合わせ適正な水準を目指していく。</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154214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0531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86179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703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88</xdr:row>
      <xdr:rowOff>155121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737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69850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2427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textlink="">
      <xdr:nvSpPr>
        <xdr:cNvPr id="286" name="楕円 285">
          <a:extLst>
            <a:ext uri="{FF2B5EF4-FFF2-40B4-BE49-F238E27FC236}">
              <a16:creationId xmlns:a16="http://schemas.microsoft.com/office/drawing/2014/main" id="{00000000-0008-0000-0300-00001E010000}"/>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textlink="">
      <xdr:nvSpPr>
        <xdr:cNvPr id="288" name="楕円 287">
          <a:extLst>
            <a:ext uri="{FF2B5EF4-FFF2-40B4-BE49-F238E27FC236}">
              <a16:creationId xmlns:a16="http://schemas.microsoft.com/office/drawing/2014/main" id="{00000000-0008-0000-0300-000020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ニーズの高度化・多様化に伴う行政需要の増加が見込まれ、さらに、国の制度改正や地方分権による事務の権限移譲、老朽化した公共施設の再配置など事務量の増加が見込まれており、職員の削減による改革・改善の実施や、職員の質的向上だけで市民サービス水準を維持していくことは難しくなっているため、定員管理計画では、前回と同様の定数とし、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人当たりの職員数は、令和４年度においても類似団体の平均値を上回っている。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しかし、全国的な課題である人口の減少は、本市においても想定する必要があり、今後も引き続き、事務事業の見直しや組織・機構の見直しに取組み、適正な定員管理に努める。</a:t>
          </a:r>
        </a:p>
      </xdr:txBody>
    </xdr:sp>
    <xdr:clientData/>
  </xdr:twoCellAnchor>
  <xdr:oneCellAnchor>
    <xdr:from>
      <xdr:col>61</xdr:col>
      <xdr:colOff>6350</xdr:colOff>
      <xdr:row>54</xdr:row>
      <xdr:rowOff>139700</xdr:rowOff>
    </xdr:from>
    <xdr:ext cx="349839" cy="225703"/>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13229</xdr:rowOff>
    </xdr:from>
    <xdr:to>
      <xdr:col>81</xdr:col>
      <xdr:colOff>44450</xdr:colOff>
      <xdr:row>64</xdr:row>
      <xdr:rowOff>15240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98602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13229</xdr:rowOff>
    </xdr:from>
    <xdr:to>
      <xdr:col>77</xdr:col>
      <xdr:colOff>44450</xdr:colOff>
      <xdr:row>64</xdr:row>
      <xdr:rowOff>13229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86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13229</xdr:rowOff>
    </xdr:from>
    <xdr:to>
      <xdr:col>72</xdr:col>
      <xdr:colOff>203200</xdr:colOff>
      <xdr:row>64</xdr:row>
      <xdr:rowOff>19262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98602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19262</xdr:rowOff>
    </xdr:from>
    <xdr:to>
      <xdr:col>68</xdr:col>
      <xdr:colOff>152400</xdr:colOff>
      <xdr:row>64</xdr:row>
      <xdr:rowOff>19262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92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135890</xdr:rowOff>
    </xdr:from>
    <xdr:to>
      <xdr:col>81</xdr:col>
      <xdr:colOff>95250</xdr:colOff>
      <xdr:row>64</xdr:row>
      <xdr:rowOff>66040</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6967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107967</xdr:rowOff>
    </xdr:from>
    <xdr:ext cx="762000" cy="259045"/>
    <xdr:sp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133879</xdr:rowOff>
    </xdr:from>
    <xdr:to>
      <xdr:col>77</xdr:col>
      <xdr:colOff>95250</xdr:colOff>
      <xdr:row>64</xdr:row>
      <xdr:rowOff>64029</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6129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48806</xdr:rowOff>
    </xdr:from>
    <xdr:ext cx="7366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2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133879</xdr:rowOff>
    </xdr:from>
    <xdr:to>
      <xdr:col>73</xdr:col>
      <xdr:colOff>44450</xdr:colOff>
      <xdr:row>64</xdr:row>
      <xdr:rowOff>64029</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5240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48806</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139912</xdr:rowOff>
    </xdr:from>
    <xdr:to>
      <xdr:col>68</xdr:col>
      <xdr:colOff>203200</xdr:colOff>
      <xdr:row>64</xdr:row>
      <xdr:rowOff>70062</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4351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54839</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139912</xdr:rowOff>
    </xdr:from>
    <xdr:to>
      <xdr:col>64</xdr:col>
      <xdr:colOff>152400</xdr:colOff>
      <xdr:row>64</xdr:row>
      <xdr:rowOff>70062</xdr:rowOff>
    </xdr:to>
    <xdr:sp textlink="">
      <xdr:nvSpPr>
        <xdr:cNvPr id="351" name="楕円 350">
          <a:extLst>
            <a:ext uri="{FF2B5EF4-FFF2-40B4-BE49-F238E27FC236}">
              <a16:creationId xmlns:a16="http://schemas.microsoft.com/office/drawing/2014/main" id="{00000000-0008-0000-0300-00005F010000}"/>
            </a:ext>
          </a:extLst>
        </xdr:cNvPr>
        <xdr:cNvSpPr/>
      </xdr:nvSpPr>
      <xdr:spPr>
        <a:xfrm>
          <a:off x="13462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54839</xdr:rowOff>
    </xdr:from>
    <xdr:ext cx="762000" cy="259045"/>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年度の実質公債費比率は、類似団体平均値を０．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比較して０．５ポイント増加している。要因としては、ＰＦＩ事業である新火葬場整備事業費の割賦払いが開始になったことにより公債費に準ずる支出額が増加したことによるものである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、持続可能な財政運営を念頭に、中期財政計画に基づいて市債発行の抑制に努め、地方債に大きく依存することのない健全な財政運営に努める。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104019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90456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12095</xdr:rowOff>
    </xdr:from>
    <xdr:to>
      <xdr:col>77</xdr:col>
      <xdr:colOff>44450</xdr:colOff>
      <xdr:row>40</xdr:row>
      <xdr:rowOff>46567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8700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12095</xdr:rowOff>
    </xdr:from>
    <xdr:to>
      <xdr:col>72</xdr:col>
      <xdr:colOff>203200</xdr:colOff>
      <xdr:row>40</xdr:row>
      <xdr:rowOff>12095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870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40</xdr:row>
      <xdr:rowOff>12095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8471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69746</xdr:rowOff>
    </xdr:from>
    <xdr:ext cx="762000" cy="259045"/>
    <xdr:sp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132745</xdr:rowOff>
    </xdr:from>
    <xdr:to>
      <xdr:col>73</xdr:col>
      <xdr:colOff>44450</xdr:colOff>
      <xdr:row>40</xdr:row>
      <xdr:rowOff>62895</xdr:rowOff>
    </xdr:to>
    <xdr:sp textlink="">
      <xdr:nvSpPr>
        <xdr:cNvPr id="410" name="楕円 409">
          <a:extLst>
            <a:ext uri="{FF2B5EF4-FFF2-40B4-BE49-F238E27FC236}">
              <a16:creationId xmlns:a16="http://schemas.microsoft.com/office/drawing/2014/main" id="{00000000-0008-0000-0300-00009A010000}"/>
            </a:ext>
          </a:extLst>
        </xdr:cNvPr>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textlink="">
      <xdr:nvSpPr>
        <xdr:cNvPr id="412" name="楕円 411">
          <a:extLst>
            <a:ext uri="{FF2B5EF4-FFF2-40B4-BE49-F238E27FC236}">
              <a16:creationId xmlns:a16="http://schemas.microsoft.com/office/drawing/2014/main" id="{00000000-0008-0000-0300-00009C010000}"/>
            </a:ext>
          </a:extLst>
        </xdr:cNvPr>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textlink="">
      <xdr:nvSpPr>
        <xdr:cNvPr id="414" name="楕円 413">
          <a:extLst>
            <a:ext uri="{FF2B5EF4-FFF2-40B4-BE49-F238E27FC236}">
              <a16:creationId xmlns:a16="http://schemas.microsoft.com/office/drawing/2014/main" id="{00000000-0008-0000-0300-00009E010000}"/>
            </a:ext>
          </a:extLst>
        </xdr:cNvPr>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算定なしとなっており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地方債発行額が元利償還金を上回ったことにより、地方債現在高が減少したことに加え、ＰＦＩ事業である新火葬場整備事業費の割賦払いの開始により債務負担行為に基づく支出予定額が減少したことによるもので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、将来への負担を極力減らすため交付税措置のある地方債を有効的に活用し、特定目的基金の計画的な運用や、財政調整基金の残高確保に努める。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89535</xdr:rowOff>
    </xdr:from>
    <xdr:to>
      <xdr:col>77</xdr:col>
      <xdr:colOff>44450</xdr:colOff>
      <xdr:row>14</xdr:row>
      <xdr:rowOff>111125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31838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99060</xdr:rowOff>
    </xdr:from>
    <xdr:to>
      <xdr:col>72</xdr:col>
      <xdr:colOff>203200</xdr:colOff>
      <xdr:row>14</xdr:row>
      <xdr:rowOff>111125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4993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61141</xdr:rowOff>
    </xdr:from>
    <xdr:to>
      <xdr:col>68</xdr:col>
      <xdr:colOff>152400</xdr:colOff>
      <xdr:row>14</xdr:row>
      <xdr:rowOff>99060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46144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38735</xdr:rowOff>
    </xdr:from>
    <xdr:to>
      <xdr:col>77</xdr:col>
      <xdr:colOff>95250</xdr:colOff>
      <xdr:row>13</xdr:row>
      <xdr:rowOff>140335</xdr:rowOff>
    </xdr:to>
    <xdr:sp textlink="">
      <xdr:nvSpPr>
        <xdr:cNvPr id="469" name="楕円 468">
          <a:extLst>
            <a:ext uri="{FF2B5EF4-FFF2-40B4-BE49-F238E27FC236}">
              <a16:creationId xmlns:a16="http://schemas.microsoft.com/office/drawing/2014/main" id="{00000000-0008-0000-0300-0000D5010000}"/>
            </a:ext>
          </a:extLst>
        </xdr:cNvPr>
        <xdr:cNvSpPr/>
      </xdr:nvSpPr>
      <xdr:spPr>
        <a:xfrm>
          <a:off x="16129000" y="22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125112</xdr:rowOff>
    </xdr:from>
    <xdr:ext cx="736600" cy="259045"/>
    <xdr:sp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60325</xdr:rowOff>
    </xdr:from>
    <xdr:to>
      <xdr:col>73</xdr:col>
      <xdr:colOff>44450</xdr:colOff>
      <xdr:row>14</xdr:row>
      <xdr:rowOff>161925</xdr:rowOff>
    </xdr:to>
    <xdr:sp textlink="">
      <xdr:nvSpPr>
        <xdr:cNvPr id="471" name="楕円 470">
          <a:extLst>
            <a:ext uri="{FF2B5EF4-FFF2-40B4-BE49-F238E27FC236}">
              <a16:creationId xmlns:a16="http://schemas.microsoft.com/office/drawing/2014/main" id="{00000000-0008-0000-0300-0000D7010000}"/>
            </a:ext>
          </a:extLst>
        </xdr:cNvPr>
        <xdr:cNvSpPr/>
      </xdr:nvSpPr>
      <xdr:spPr>
        <a:xfrm>
          <a:off x="15240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146702</xdr:rowOff>
    </xdr:from>
    <xdr:ext cx="762000" cy="259045"/>
    <xdr:sp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54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48260</xdr:rowOff>
    </xdr:from>
    <xdr:to>
      <xdr:col>68</xdr:col>
      <xdr:colOff>203200</xdr:colOff>
      <xdr:row>14</xdr:row>
      <xdr:rowOff>149860</xdr:rowOff>
    </xdr:to>
    <xdr:sp textlink="">
      <xdr:nvSpPr>
        <xdr:cNvPr id="473" name="楕円 472">
          <a:extLst>
            <a:ext uri="{FF2B5EF4-FFF2-40B4-BE49-F238E27FC236}">
              <a16:creationId xmlns:a16="http://schemas.microsoft.com/office/drawing/2014/main" id="{00000000-0008-0000-0300-0000D9010000}"/>
            </a:ext>
          </a:extLst>
        </xdr:cNvPr>
        <xdr:cNvSpPr/>
      </xdr:nvSpPr>
      <xdr:spPr>
        <a:xfrm>
          <a:off x="14351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134637</xdr:rowOff>
    </xdr:from>
    <xdr:ext cx="762000" cy="259045"/>
    <xdr:sp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xdr:rowOff>
    </xdr:from>
    <xdr:to>
      <xdr:col>64</xdr:col>
      <xdr:colOff>152400</xdr:colOff>
      <xdr:row>14</xdr:row>
      <xdr:rowOff>111941</xdr:rowOff>
    </xdr:to>
    <xdr:sp textlink="">
      <xdr:nvSpPr>
        <xdr:cNvPr id="475" name="楕円 474">
          <a:extLst>
            <a:ext uri="{FF2B5EF4-FFF2-40B4-BE49-F238E27FC236}">
              <a16:creationId xmlns:a16="http://schemas.microsoft.com/office/drawing/2014/main" id="{00000000-0008-0000-0300-0000DB010000}"/>
            </a:ext>
          </a:extLst>
        </xdr:cNvPr>
        <xdr:cNvSpPr/>
      </xdr:nvSpPr>
      <xdr:spPr>
        <a:xfrm>
          <a:off x="13462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96718</xdr:rowOff>
    </xdr:from>
    <xdr:ext cx="762000" cy="259045"/>
    <xdr:sp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49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136,303
133,404
138.90
55,476,266
53,216,857
1,592,202
27,893,680
31,325,352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人件費に係る経常収支比率は類似団体平均値と比較すると上回っている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。これは給料表、勤勉手当の支給率の増額改定により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加したものの、地方税の増収などにより経常収支比率の分母となる経常一般財源が増加し、人件費の増加額を上回ったことが主な要因であると考えらえる</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今後についても、給与制度の見直し、適切な定員管理により人件費の適正化を図っていく。</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65278</xdr:rowOff>
    </xdr:from>
    <xdr:to>
      <xdr:col>24</xdr:col>
      <xdr:colOff>25400</xdr:colOff>
      <xdr:row>39</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518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83566</xdr:rowOff>
    </xdr:from>
    <xdr:to>
      <xdr:col>19</xdr:col>
      <xdr:colOff>187325</xdr:colOff>
      <xdr:row>40</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701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76708</xdr:rowOff>
    </xdr:from>
    <xdr:to>
      <xdr:col>15</xdr:col>
      <xdr:colOff>98425</xdr:colOff>
      <xdr:row>40</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934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85852</xdr:rowOff>
    </xdr:from>
    <xdr:to>
      <xdr:col>11</xdr:col>
      <xdr:colOff>9525</xdr:colOff>
      <xdr:row>40</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43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14478</xdr:rowOff>
    </xdr:from>
    <xdr:to>
      <xdr:col>24</xdr:col>
      <xdr:colOff>76200</xdr:colOff>
      <xdr:row>39</xdr:row>
      <xdr:rowOff>116078</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158005</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32766</xdr:rowOff>
    </xdr:from>
    <xdr:to>
      <xdr:col>20</xdr:col>
      <xdr:colOff>38100</xdr:colOff>
      <xdr:row>39</xdr:row>
      <xdr:rowOff>134366</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119143</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25908</xdr:rowOff>
    </xdr:from>
    <xdr:to>
      <xdr:col>15</xdr:col>
      <xdr:colOff>149225</xdr:colOff>
      <xdr:row>40</xdr:row>
      <xdr:rowOff>127508</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112285</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35052</xdr:rowOff>
    </xdr:from>
    <xdr:to>
      <xdr:col>11</xdr:col>
      <xdr:colOff>60325</xdr:colOff>
      <xdr:row>40</xdr:row>
      <xdr:rowOff>136652</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121429</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71628</xdr:rowOff>
    </xdr:from>
    <xdr:to>
      <xdr:col>6</xdr:col>
      <xdr:colOff>171450</xdr:colOff>
      <xdr:row>41</xdr:row>
      <xdr:rowOff>1778</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158005</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物件費に係る経常収支比率は、前年度と比較して１．４ポイント増加しており、類似団体平均値を上回る数値で推移している状況である。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これは一部事務組合等により共同で行う業務が少なく、直営や委託で行う業務が多いため物件費が高くなる要因となっている。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今後については、民間活力の導入やＩＣＴの利活用により業務の効率化を図り、行政改革を推進していくことで経常的経費の削減を図るよう努める。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42636</xdr:rowOff>
    </xdr:from>
    <xdr:to>
      <xdr:col>82</xdr:col>
      <xdr:colOff>107950</xdr:colOff>
      <xdr:row>20</xdr:row>
      <xdr:rowOff>23586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001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42636</xdr:rowOff>
    </xdr:from>
    <xdr:to>
      <xdr:col>78</xdr:col>
      <xdr:colOff>69850</xdr:colOff>
      <xdr:row>19</xdr:row>
      <xdr:rowOff>140607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00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86178</xdr:rowOff>
    </xdr:from>
    <xdr:to>
      <xdr:col>73</xdr:col>
      <xdr:colOff>180975</xdr:colOff>
      <xdr:row>19</xdr:row>
      <xdr:rowOff>140607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43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86178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89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144236</xdr:rowOff>
    </xdr:from>
    <xdr:to>
      <xdr:col>82</xdr:col>
      <xdr:colOff>158750</xdr:colOff>
      <xdr:row>20</xdr:row>
      <xdr:rowOff>74386</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116313</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7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163286</xdr:rowOff>
    </xdr:from>
    <xdr:to>
      <xdr:col>78</xdr:col>
      <xdr:colOff>120650</xdr:colOff>
      <xdr:row>19</xdr:row>
      <xdr:rowOff>93436</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78213</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89807</xdr:rowOff>
    </xdr:from>
    <xdr:to>
      <xdr:col>74</xdr:col>
      <xdr:colOff>31750</xdr:colOff>
      <xdr:row>20</xdr:row>
      <xdr:rowOff>19957</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4734</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扶助費に係る経常収支比率は類似団体平均値を下回っているものの、前年度と比較して０．７ポイント増加している。これは生活保護費や障害者自立支援給付費などの増により扶助費が増加し</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たこと</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が主な要因であると考えられる。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今後についても、人口増加の続く本市においては、子育て支援や介護に係る扶助費の増加が見込まれる。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多種多様な財政需要に対応するため、市全体として事務の効率化を図り、経費の削減により一層努める。</a:t>
          </a: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111760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59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66040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66040</xdr:rowOff>
    </xdr:from>
    <xdr:to>
      <xdr:col>15</xdr:col>
      <xdr:colOff>98425</xdr:colOff>
      <xdr:row>56</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43180</xdr:rowOff>
    </xdr:from>
    <xdr:to>
      <xdr:col>11</xdr:col>
      <xdr:colOff>9525</xdr:colOff>
      <xdr:row>56</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44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60960</xdr:rowOff>
    </xdr:from>
    <xdr:to>
      <xdr:col>24</xdr:col>
      <xdr:colOff>76200</xdr:colOff>
      <xdr:row>56</xdr:row>
      <xdr:rowOff>162560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77487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xdr:rowOff>
    </xdr:from>
    <xdr:to>
      <xdr:col>15</xdr:col>
      <xdr:colOff>149225</xdr:colOff>
      <xdr:row>56</xdr:row>
      <xdr:rowOff>116840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127017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その他に分類される歳出に係る経常収支比率は、類似団体平均値を下回っており、前年度と同数値となっている。これは公設地方卸売市場特別会計などに対しての繰出金は増加しているが、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分母となる経常一般財源においても、地方税の増収などにより増加しているため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であると考えられる。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今後についても、繰出先となる各特別会計の一層の健全な運営を推進し、比率改善に努める。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4535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77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59</xdr:row>
      <xdr:rowOff>129722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9843"/>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59</xdr:row>
      <xdr:rowOff>129722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34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78922</xdr:rowOff>
    </xdr:from>
    <xdr:to>
      <xdr:col>69</xdr:col>
      <xdr:colOff>142875</xdr:colOff>
      <xdr:row>60</xdr:row>
      <xdr:rowOff>9072</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165299</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前年度と比較して０．３ポイント増加しているものの、類似団体平均値と比較すると低水準を維持している。これは一部事務組合等により共同で行う業務が少ないことにより、負担金額が低いためであると考え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今後については、「補助金・負担金等の見直しに係る報告書」における補助金等交付基準に基づき、補助の必要性や効果などを再検証し、廃止・統合を含めた見直しを図ることで、低水準の維持に努める。</a:t>
          </a: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648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6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159004</xdr:rowOff>
    </xdr:from>
    <xdr:to>
      <xdr:col>73</xdr:col>
      <xdr:colOff>180975</xdr:colOff>
      <xdr:row>34</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64540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159004</xdr:rowOff>
    </xdr:from>
    <xdr:to>
      <xdr:col>69</xdr:col>
      <xdr:colOff>92075</xdr:colOff>
      <xdr:row>33</xdr:row>
      <xdr:rowOff>5842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6454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xdr:rowOff>
    </xdr:from>
    <xdr:to>
      <xdr:col>82</xdr:col>
      <xdr:colOff>158750</xdr:colOff>
      <xdr:row>34</xdr:row>
      <xdr:rowOff>113792</xdr:rowOff>
    </xdr:to>
    <xdr:sp textlink="">
      <xdr:nvSpPr>
        <xdr:cNvPr id="329" name="楕円 328">
          <a:extLst>
            <a:ext uri="{FF2B5EF4-FFF2-40B4-BE49-F238E27FC236}">
              <a16:creationId xmlns:a16="http://schemas.microsoft.com/office/drawing/2014/main" id="{00000000-0008-0000-0400-000049010000}"/>
            </a:ext>
          </a:extLst>
        </xdr:cNvPr>
        <xdr:cNvSpPr/>
      </xdr:nvSpPr>
      <xdr:spPr>
        <a:xfrm>
          <a:off x="164592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28719</xdr:rowOff>
    </xdr:from>
    <xdr:ext cx="762000" cy="259045"/>
    <xdr:sp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textlink="">
      <xdr:nvSpPr>
        <xdr:cNvPr id="331" name="楕円 330">
          <a:extLst>
            <a:ext uri="{FF2B5EF4-FFF2-40B4-BE49-F238E27FC236}">
              <a16:creationId xmlns:a16="http://schemas.microsoft.com/office/drawing/2014/main" id="{00000000-0008-0000-0400-00004B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textlink="">
      <xdr:nvSpPr>
        <xdr:cNvPr id="333" name="楕円 332">
          <a:extLst>
            <a:ext uri="{FF2B5EF4-FFF2-40B4-BE49-F238E27FC236}">
              <a16:creationId xmlns:a16="http://schemas.microsoft.com/office/drawing/2014/main" id="{00000000-0008-0000-0400-00004D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108204</xdr:rowOff>
    </xdr:from>
    <xdr:to>
      <xdr:col>69</xdr:col>
      <xdr:colOff>142875</xdr:colOff>
      <xdr:row>33</xdr:row>
      <xdr:rowOff>38354</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3843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48531</xdr:rowOff>
    </xdr:from>
    <xdr:ext cx="762000" cy="259045"/>
    <xdr:sp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3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126492</xdr:rowOff>
    </xdr:from>
    <xdr:to>
      <xdr:col>65</xdr:col>
      <xdr:colOff>53975</xdr:colOff>
      <xdr:row>33</xdr:row>
      <xdr:rowOff>56642</xdr:rowOff>
    </xdr:to>
    <xdr:sp textlink="">
      <xdr:nvSpPr>
        <xdr:cNvPr id="337" name="楕円 336">
          <a:extLst>
            <a:ext uri="{FF2B5EF4-FFF2-40B4-BE49-F238E27FC236}">
              <a16:creationId xmlns:a16="http://schemas.microsoft.com/office/drawing/2014/main" id="{00000000-0008-0000-0400-000051010000}"/>
            </a:ext>
          </a:extLst>
        </xdr:cNvPr>
        <xdr:cNvSpPr/>
      </xdr:nvSpPr>
      <xdr:spPr>
        <a:xfrm>
          <a:off x="12954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66819</xdr:rowOff>
    </xdr:from>
    <xdr:ext cx="762000" cy="259045"/>
    <xdr:sp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公債費については、毎年見直しを行っている中期財政計画において、</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一時的な発行額の増加を除き、プライマリーバランスの黒字化を図っていくこと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算入率の高い地方債を活用すること、過度な将来負担を招くことのないよう慎重に検討し、利子の支払いを最小限に留めることなど、計画的な運営に努めている。今後についても、、引き続き中期財政計画に基づき、徹底した市債管理を行うことで、持続可能な財政運営を行えるよう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20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12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75</xdr:row>
      <xdr:rowOff>153670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1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textlink="">
      <xdr:nvSpPr>
        <xdr:cNvPr id="398" name="楕円 397">
          <a:extLst>
            <a:ext uri="{FF2B5EF4-FFF2-40B4-BE49-F238E27FC236}">
              <a16:creationId xmlns:a16="http://schemas.microsoft.com/office/drawing/2014/main" id="{00000000-0008-0000-0400-00008E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公債費以外の経常収支比率は、物件費の増加などに伴い、前年度と比較して２．２％増加しており、類似団体平均値を上回る数値で推移している状況である。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も、各経費の動向に注視しながら、ＩＣＴ等の導入など事務の効率化などにより人件費の抑制を図るとともに、物件費等についても更なる精査を行うことにより、経常経費が増加しないように努める。</a:t>
          </a:r>
        </a:p>
      </xdr:txBody>
    </xdr:sp>
    <xdr:clientData/>
  </xdr:twoCellAnchor>
  <xdr:oneCellAnchor>
    <xdr:from>
      <xdr:col>62</xdr:col>
      <xdr:colOff>6350</xdr:colOff>
      <xdr:row>69</xdr:row>
      <xdr:rowOff>107950</xdr:rowOff>
    </xdr:from>
    <xdr:ext cx="298543" cy="225703"/>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77</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0386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77</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038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96520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40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96520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086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45720</xdr:rowOff>
    </xdr:from>
    <xdr:to>
      <xdr:col>69</xdr:col>
      <xdr:colOff>142875</xdr:colOff>
      <xdr:row>78</xdr:row>
      <xdr:rowOff>147320</xdr:rowOff>
    </xdr:to>
    <xdr:sp textlink="">
      <xdr:nvSpPr>
        <xdr:cNvPr id="457" name="楕円 456">
          <a:extLst>
            <a:ext uri="{FF2B5EF4-FFF2-40B4-BE49-F238E27FC236}">
              <a16:creationId xmlns:a16="http://schemas.microsoft.com/office/drawing/2014/main" id="{00000000-0008-0000-0400-0000C9010000}"/>
            </a:ext>
          </a:extLst>
        </xdr:cNvPr>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textlink="">
      <xdr:nvSpPr>
        <xdr:cNvPr id="459" name="楕円 458">
          <a:extLst>
            <a:ext uri="{FF2B5EF4-FFF2-40B4-BE49-F238E27FC236}">
              <a16:creationId xmlns:a16="http://schemas.microsoft.com/office/drawing/2014/main" id="{00000000-0008-0000-0400-0000CB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14879</xdr:rowOff>
    </xdr:from>
    <xdr:to>
      <xdr:col>29</xdr:col>
      <xdr:colOff>127000</xdr:colOff>
      <xdr:row>17</xdr:row>
      <xdr:rowOff>23612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77154"/>
          <a:ext cx="647700" cy="8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14879</xdr:rowOff>
    </xdr:from>
    <xdr:to>
      <xdr:col>26</xdr:col>
      <xdr:colOff>50800</xdr:colOff>
      <xdr:row>17</xdr:row>
      <xdr:rowOff>59319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77154"/>
          <a:ext cx="698500" cy="4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59319</xdr:rowOff>
    </xdr:from>
    <xdr:to>
      <xdr:col>22</xdr:col>
      <xdr:colOff>114300</xdr:colOff>
      <xdr:row>17</xdr:row>
      <xdr:rowOff>83665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21594"/>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83665</xdr:rowOff>
    </xdr:from>
    <xdr:to>
      <xdr:col>18</xdr:col>
      <xdr:colOff>177800</xdr:colOff>
      <xdr:row>17</xdr:row>
      <xdr:rowOff>96170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45940"/>
          <a:ext cx="698500" cy="12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144262</xdr:rowOff>
    </xdr:from>
    <xdr:to>
      <xdr:col>29</xdr:col>
      <xdr:colOff>177800</xdr:colOff>
      <xdr:row>17</xdr:row>
      <xdr:rowOff>74412</xdr:rowOff>
    </xdr:to>
    <xdr:sp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35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116339</xdr:rowOff>
    </xdr:from>
    <xdr:ext cx="762000" cy="259045"/>
    <xdr:sp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135529</xdr:rowOff>
    </xdr:from>
    <xdr:to>
      <xdr:col>26</xdr:col>
      <xdr:colOff>101600</xdr:colOff>
      <xdr:row>17</xdr:row>
      <xdr:rowOff>65679</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26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50456</xdr:rowOff>
    </xdr:from>
    <xdr:ext cx="7366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12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8519</xdr:rowOff>
    </xdr:from>
    <xdr:to>
      <xdr:col>22</xdr:col>
      <xdr:colOff>165100</xdr:colOff>
      <xdr:row>17</xdr:row>
      <xdr:rowOff>110119</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7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94896</xdr:rowOff>
    </xdr:from>
    <xdr:ext cx="7620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5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32865</xdr:rowOff>
    </xdr:from>
    <xdr:to>
      <xdr:col>19</xdr:col>
      <xdr:colOff>38100</xdr:colOff>
      <xdr:row>17</xdr:row>
      <xdr:rowOff>134465</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9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119242</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8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45370</xdr:rowOff>
    </xdr:from>
    <xdr:to>
      <xdr:col>15</xdr:col>
      <xdr:colOff>101600</xdr:colOff>
      <xdr:row>17</xdr:row>
      <xdr:rowOff>146970</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0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131747</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9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234290</xdr:rowOff>
    </xdr:from>
    <xdr:to>
      <xdr:col>29</xdr:col>
      <xdr:colOff>127000</xdr:colOff>
      <xdr:row>35</xdr:row>
      <xdr:rowOff>281991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44640"/>
          <a:ext cx="647700" cy="4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279286</xdr:rowOff>
    </xdr:from>
    <xdr:to>
      <xdr:col>26</xdr:col>
      <xdr:colOff>50800</xdr:colOff>
      <xdr:row>35</xdr:row>
      <xdr:rowOff>281991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89636"/>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279286</xdr:rowOff>
    </xdr:from>
    <xdr:to>
      <xdr:col>22</xdr:col>
      <xdr:colOff>114300</xdr:colOff>
      <xdr:row>36</xdr:row>
      <xdr:rowOff>7138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89636"/>
          <a:ext cx="698500" cy="7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7138</xdr:rowOff>
    </xdr:from>
    <xdr:to>
      <xdr:col>18</xdr:col>
      <xdr:colOff>177800</xdr:colOff>
      <xdr:row>36</xdr:row>
      <xdr:rowOff>31788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60388"/>
          <a:ext cx="698500" cy="2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183490</xdr:rowOff>
    </xdr:from>
    <xdr:to>
      <xdr:col>29</xdr:col>
      <xdr:colOff>177800</xdr:colOff>
      <xdr:row>35</xdr:row>
      <xdr:rowOff>285090</xdr:rowOff>
    </xdr:to>
    <xdr:sp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9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155567</xdr:rowOff>
    </xdr:from>
    <xdr:ext cx="762000" cy="259045"/>
    <xdr:sp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6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231191</xdr:rowOff>
    </xdr:from>
    <xdr:to>
      <xdr:col>26</xdr:col>
      <xdr:colOff>101600</xdr:colOff>
      <xdr:row>35</xdr:row>
      <xdr:rowOff>332791</xdr:rowOff>
    </xdr:to>
    <xdr:sp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41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317568</xdr:rowOff>
    </xdr:from>
    <xdr:ext cx="7366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2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228486</xdr:rowOff>
    </xdr:from>
    <xdr:to>
      <xdr:col>22</xdr:col>
      <xdr:colOff>165100</xdr:colOff>
      <xdr:row>35</xdr:row>
      <xdr:rowOff>330086</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38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314863</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2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299238</xdr:rowOff>
    </xdr:from>
    <xdr:to>
      <xdr:col>19</xdr:col>
      <xdr:colOff>38100</xdr:colOff>
      <xdr:row>36</xdr:row>
      <xdr:rowOff>57938</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0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42715</xdr:rowOff>
    </xdr:from>
    <xdr:ext cx="7620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323888</xdr:rowOff>
    </xdr:from>
    <xdr:to>
      <xdr:col>15</xdr:col>
      <xdr:colOff>101600</xdr:colOff>
      <xdr:row>36</xdr:row>
      <xdr:rowOff>82588</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3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67365</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2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136,303
133,404
138.90
55,476,266
53,216,857
1,592,202
27,893,680
31,325,352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164640</xdr:rowOff>
    </xdr:from>
    <xdr:to>
      <xdr:col>24</xdr:col>
      <xdr:colOff>63500</xdr:colOff>
      <xdr:row>35</xdr:row>
      <xdr:rowOff>169121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65390"/>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166149</xdr:rowOff>
    </xdr:from>
    <xdr:to>
      <xdr:col>19</xdr:col>
      <xdr:colOff>177800</xdr:colOff>
      <xdr:row>35</xdr:row>
      <xdr:rowOff>169121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16689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166149</xdr:rowOff>
    </xdr:from>
    <xdr:to>
      <xdr:col>15</xdr:col>
      <xdr:colOff>50800</xdr:colOff>
      <xdr:row>36</xdr:row>
      <xdr:rowOff>32852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66899"/>
          <a:ext cx="8890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32852</xdr:rowOff>
    </xdr:from>
    <xdr:to>
      <xdr:col>10</xdr:col>
      <xdr:colOff>114300</xdr:colOff>
      <xdr:row>36</xdr:row>
      <xdr:rowOff>45494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05052"/>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113840</xdr:rowOff>
    </xdr:from>
    <xdr:to>
      <xdr:col>24</xdr:col>
      <xdr:colOff>114300</xdr:colOff>
      <xdr:row>36</xdr:row>
      <xdr:rowOff>43990</xdr:rowOff>
    </xdr:to>
    <xdr:sp textlink="">
      <xdr:nvSpPr>
        <xdr:cNvPr id="78" name="楕円 77">
          <a:extLst>
            <a:ext uri="{FF2B5EF4-FFF2-40B4-BE49-F238E27FC236}">
              <a16:creationId xmlns:a16="http://schemas.microsoft.com/office/drawing/2014/main" id="{00000000-0008-0000-0600-00004E000000}"/>
            </a:ext>
          </a:extLst>
        </xdr:cNvPr>
        <xdr:cNvSpPr/>
      </xdr:nvSpPr>
      <xdr:spPr>
        <a:xfrm>
          <a:off x="4584700" y="61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92267</xdr:rowOff>
    </xdr:from>
    <xdr:ext cx="534377" cy="259045"/>
    <xdr:sp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9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118321</xdr:rowOff>
    </xdr:from>
    <xdr:to>
      <xdr:col>20</xdr:col>
      <xdr:colOff>38100</xdr:colOff>
      <xdr:row>36</xdr:row>
      <xdr:rowOff>48471</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3746500" y="61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39598</xdr:rowOff>
    </xdr:from>
    <xdr:ext cx="534377"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115349</xdr:rowOff>
    </xdr:from>
    <xdr:to>
      <xdr:col>15</xdr:col>
      <xdr:colOff>101600</xdr:colOff>
      <xdr:row>36</xdr:row>
      <xdr:rowOff>45499</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2857500" y="61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62026</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9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153502</xdr:rowOff>
    </xdr:from>
    <xdr:to>
      <xdr:col>10</xdr:col>
      <xdr:colOff>165100</xdr:colOff>
      <xdr:row>36</xdr:row>
      <xdr:rowOff>83652</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1968500" y="61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100179</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166144</xdr:rowOff>
    </xdr:from>
    <xdr:to>
      <xdr:col>6</xdr:col>
      <xdr:colOff>38100</xdr:colOff>
      <xdr:row>36</xdr:row>
      <xdr:rowOff>96294</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079500" y="61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112821</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4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17154</xdr:rowOff>
    </xdr:from>
    <xdr:to>
      <xdr:col>24</xdr:col>
      <xdr:colOff>63500</xdr:colOff>
      <xdr:row>57</xdr:row>
      <xdr:rowOff>92347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89804"/>
          <a:ext cx="838200" cy="7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63984</xdr:rowOff>
    </xdr:from>
    <xdr:to>
      <xdr:col>19</xdr:col>
      <xdr:colOff>177800</xdr:colOff>
      <xdr:row>57</xdr:row>
      <xdr:rowOff>92347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36634"/>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63984</xdr:rowOff>
    </xdr:from>
    <xdr:to>
      <xdr:col>15</xdr:col>
      <xdr:colOff>50800</xdr:colOff>
      <xdr:row>57</xdr:row>
      <xdr:rowOff>129984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6634"/>
          <a:ext cx="889000" cy="6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129984</xdr:rowOff>
    </xdr:from>
    <xdr:to>
      <xdr:col>10</xdr:col>
      <xdr:colOff>114300</xdr:colOff>
      <xdr:row>58</xdr:row>
      <xdr:rowOff>41908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2634"/>
          <a:ext cx="889000" cy="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137804</xdr:rowOff>
    </xdr:from>
    <xdr:to>
      <xdr:col>24</xdr:col>
      <xdr:colOff>114300</xdr:colOff>
      <xdr:row>57</xdr:row>
      <xdr:rowOff>67954</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7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116231</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41547</xdr:rowOff>
    </xdr:from>
    <xdr:to>
      <xdr:col>20</xdr:col>
      <xdr:colOff>38100</xdr:colOff>
      <xdr:row>57</xdr:row>
      <xdr:rowOff>143147</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8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134274</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0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13184</xdr:rowOff>
    </xdr:from>
    <xdr:to>
      <xdr:col>15</xdr:col>
      <xdr:colOff>101600</xdr:colOff>
      <xdr:row>57</xdr:row>
      <xdr:rowOff>114784</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97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131311</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79184</xdr:rowOff>
    </xdr:from>
    <xdr:to>
      <xdr:col>10</xdr:col>
      <xdr:colOff>165100</xdr:colOff>
      <xdr:row>58</xdr:row>
      <xdr:rowOff>9334</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98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25861</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162558</xdr:rowOff>
    </xdr:from>
    <xdr:to>
      <xdr:col>6</xdr:col>
      <xdr:colOff>38100</xdr:colOff>
      <xdr:row>58</xdr:row>
      <xdr:rowOff>92708</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99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109235</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1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126167</xdr:rowOff>
    </xdr:from>
    <xdr:to>
      <xdr:col>24</xdr:col>
      <xdr:colOff>63500</xdr:colOff>
      <xdr:row>77</xdr:row>
      <xdr:rowOff>141117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27817"/>
          <a:ext cx="8382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141117</xdr:rowOff>
    </xdr:from>
    <xdr:to>
      <xdr:col>19</xdr:col>
      <xdr:colOff>177800</xdr:colOff>
      <xdr:row>77</xdr:row>
      <xdr:rowOff>161646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42767"/>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161646</xdr:rowOff>
    </xdr:from>
    <xdr:to>
      <xdr:col>15</xdr:col>
      <xdr:colOff>50800</xdr:colOff>
      <xdr:row>77</xdr:row>
      <xdr:rowOff>171017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3296"/>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144180</xdr:rowOff>
    </xdr:from>
    <xdr:to>
      <xdr:col>10</xdr:col>
      <xdr:colOff>114300</xdr:colOff>
      <xdr:row>77</xdr:row>
      <xdr:rowOff>171017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45830"/>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23665</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75367</xdr:rowOff>
    </xdr:from>
    <xdr:to>
      <xdr:col>24</xdr:col>
      <xdr:colOff>114300</xdr:colOff>
      <xdr:row>78</xdr:row>
      <xdr:rowOff>5517</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4584700" y="132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98244</xdr:rowOff>
    </xdr:from>
    <xdr:ext cx="469744" cy="259045"/>
    <xdr:sp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2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90317</xdr:rowOff>
    </xdr:from>
    <xdr:to>
      <xdr:col>20</xdr:col>
      <xdr:colOff>38100</xdr:colOff>
      <xdr:row>78</xdr:row>
      <xdr:rowOff>20467</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3746500" y="132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11594</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8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110846</xdr:rowOff>
    </xdr:from>
    <xdr:to>
      <xdr:col>15</xdr:col>
      <xdr:colOff>101600</xdr:colOff>
      <xdr:row>78</xdr:row>
      <xdr:rowOff>40996</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2857500" y="133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32123</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120217</xdr:rowOff>
    </xdr:from>
    <xdr:to>
      <xdr:col>10</xdr:col>
      <xdr:colOff>165100</xdr:colOff>
      <xdr:row>78</xdr:row>
      <xdr:rowOff>50367</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19685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41494</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93380</xdr:rowOff>
    </xdr:from>
    <xdr:to>
      <xdr:col>6</xdr:col>
      <xdr:colOff>38100</xdr:colOff>
      <xdr:row>78</xdr:row>
      <xdr:rowOff>23530</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079500" y="1329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40057</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7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5108</xdr:rowOff>
    </xdr:from>
    <xdr:to>
      <xdr:col>24</xdr:col>
      <xdr:colOff>63500</xdr:colOff>
      <xdr:row>96</xdr:row>
      <xdr:rowOff>106987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64308"/>
          <a:ext cx="838200" cy="1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5108</xdr:rowOff>
    </xdr:from>
    <xdr:to>
      <xdr:col>19</xdr:col>
      <xdr:colOff>177800</xdr:colOff>
      <xdr:row>97</xdr:row>
      <xdr:rowOff>69726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64308"/>
          <a:ext cx="889000" cy="2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69726</xdr:rowOff>
    </xdr:from>
    <xdr:to>
      <xdr:col>15</xdr:col>
      <xdr:colOff>50800</xdr:colOff>
      <xdr:row>97</xdr:row>
      <xdr:rowOff>116923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00376"/>
          <a:ext cx="889000" cy="4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116923</xdr:rowOff>
    </xdr:from>
    <xdr:to>
      <xdr:col>10</xdr:col>
      <xdr:colOff>114300</xdr:colOff>
      <xdr:row>97</xdr:row>
      <xdr:rowOff>136713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47573"/>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56187</xdr:rowOff>
    </xdr:from>
    <xdr:to>
      <xdr:col>24</xdr:col>
      <xdr:colOff>114300</xdr:colOff>
      <xdr:row>96</xdr:row>
      <xdr:rowOff>157787</xdr:rowOff>
    </xdr:to>
    <xdr:sp textlink="">
      <xdr:nvSpPr>
        <xdr:cNvPr id="251" name="楕円 250">
          <a:extLst>
            <a:ext uri="{FF2B5EF4-FFF2-40B4-BE49-F238E27FC236}">
              <a16:creationId xmlns:a16="http://schemas.microsoft.com/office/drawing/2014/main" id="{00000000-0008-0000-0600-0000FB000000}"/>
            </a:ext>
          </a:extLst>
        </xdr:cNvPr>
        <xdr:cNvSpPr/>
      </xdr:nvSpPr>
      <xdr:spPr>
        <a:xfrm>
          <a:off x="4584700" y="1651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34614</xdr:rowOff>
    </xdr:from>
    <xdr:ext cx="599010" cy="259045"/>
    <xdr:sp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9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125758</xdr:rowOff>
    </xdr:from>
    <xdr:to>
      <xdr:col>20</xdr:col>
      <xdr:colOff>38100</xdr:colOff>
      <xdr:row>96</xdr:row>
      <xdr:rowOff>55908</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3746500" y="164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47035</xdr:rowOff>
    </xdr:from>
    <xdr:ext cx="59901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0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18926</xdr:rowOff>
    </xdr:from>
    <xdr:to>
      <xdr:col>15</xdr:col>
      <xdr:colOff>101600</xdr:colOff>
      <xdr:row>97</xdr:row>
      <xdr:rowOff>120526</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2857500" y="166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111653</xdr:rowOff>
    </xdr:from>
    <xdr:ext cx="534377"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4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66123</xdr:rowOff>
    </xdr:from>
    <xdr:to>
      <xdr:col>10</xdr:col>
      <xdr:colOff>165100</xdr:colOff>
      <xdr:row>97</xdr:row>
      <xdr:rowOff>167723</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1968500" y="166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158850</xdr:rowOff>
    </xdr:from>
    <xdr:ext cx="534377"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85913</xdr:rowOff>
    </xdr:from>
    <xdr:to>
      <xdr:col>6</xdr:col>
      <xdr:colOff>38100</xdr:colOff>
      <xdr:row>98</xdr:row>
      <xdr:rowOff>16063</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1079500" y="1671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7190</xdr:rowOff>
    </xdr:from>
    <xdr:ext cx="534377"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0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49283</xdr:rowOff>
    </xdr:from>
    <xdr:to>
      <xdr:col>55</xdr:col>
      <xdr:colOff>0</xdr:colOff>
      <xdr:row>37</xdr:row>
      <xdr:rowOff>99956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92933"/>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138132</xdr:rowOff>
    </xdr:from>
    <xdr:to>
      <xdr:col>50</xdr:col>
      <xdr:colOff>114300</xdr:colOff>
      <xdr:row>37</xdr:row>
      <xdr:rowOff>99956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281632"/>
          <a:ext cx="889000" cy="116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138132</xdr:rowOff>
    </xdr:from>
    <xdr:to>
      <xdr:col>45</xdr:col>
      <xdr:colOff>177800</xdr:colOff>
      <xdr:row>38</xdr:row>
      <xdr:rowOff>69738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281632"/>
          <a:ext cx="889000" cy="130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69738</xdr:rowOff>
    </xdr:from>
    <xdr:to>
      <xdr:col>41</xdr:col>
      <xdr:colOff>50800</xdr:colOff>
      <xdr:row>38</xdr:row>
      <xdr:rowOff>75833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8483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169933</xdr:rowOff>
    </xdr:from>
    <xdr:to>
      <xdr:col>55</xdr:col>
      <xdr:colOff>50800</xdr:colOff>
      <xdr:row>37</xdr:row>
      <xdr:rowOff>100083</xdr:rowOff>
    </xdr:to>
    <xdr:sp textlink="">
      <xdr:nvSpPr>
        <xdr:cNvPr id="310" name="楕円 309">
          <a:extLst>
            <a:ext uri="{FF2B5EF4-FFF2-40B4-BE49-F238E27FC236}">
              <a16:creationId xmlns:a16="http://schemas.microsoft.com/office/drawing/2014/main" id="{00000000-0008-0000-0600-000036010000}"/>
            </a:ext>
          </a:extLst>
        </xdr:cNvPr>
        <xdr:cNvSpPr/>
      </xdr:nvSpPr>
      <xdr:spPr>
        <a:xfrm>
          <a:off x="10426700" y="63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148360</xdr:rowOff>
    </xdr:from>
    <xdr:ext cx="534377" cy="259045"/>
    <xdr:sp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49156</xdr:rowOff>
    </xdr:from>
    <xdr:to>
      <xdr:col>50</xdr:col>
      <xdr:colOff>165100</xdr:colOff>
      <xdr:row>37</xdr:row>
      <xdr:rowOff>150756</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9588500" y="63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141883</xdr:rowOff>
    </xdr:from>
    <xdr:ext cx="534377"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87332</xdr:rowOff>
    </xdr:from>
    <xdr:to>
      <xdr:col>46</xdr:col>
      <xdr:colOff>38100</xdr:colOff>
      <xdr:row>31</xdr:row>
      <xdr:rowOff>17482</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8699500" y="52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8609</xdr:rowOff>
    </xdr:from>
    <xdr:ext cx="599010"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2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18938</xdr:rowOff>
    </xdr:from>
    <xdr:to>
      <xdr:col>41</xdr:col>
      <xdr:colOff>101600</xdr:colOff>
      <xdr:row>38</xdr:row>
      <xdr:rowOff>120538</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7810500" y="653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111665</xdr:rowOff>
    </xdr:from>
    <xdr:ext cx="534377"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2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25033</xdr:rowOff>
    </xdr:from>
    <xdr:to>
      <xdr:col>36</xdr:col>
      <xdr:colOff>165100</xdr:colOff>
      <xdr:row>38</xdr:row>
      <xdr:rowOff>126633</xdr:rowOff>
    </xdr:to>
    <xdr:sp textlink="">
      <xdr:nvSpPr>
        <xdr:cNvPr id="318" name="楕円 317">
          <a:extLst>
            <a:ext uri="{FF2B5EF4-FFF2-40B4-BE49-F238E27FC236}">
              <a16:creationId xmlns:a16="http://schemas.microsoft.com/office/drawing/2014/main" id="{00000000-0008-0000-0600-00003E010000}"/>
            </a:ext>
          </a:extLst>
        </xdr:cNvPr>
        <xdr:cNvSpPr/>
      </xdr:nvSpPr>
      <xdr:spPr>
        <a:xfrm>
          <a:off x="6921500" y="65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117760</xdr:rowOff>
    </xdr:from>
    <xdr:ext cx="534377" cy="259045"/>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3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33845</xdr:rowOff>
    </xdr:from>
    <xdr:to>
      <xdr:col>55</xdr:col>
      <xdr:colOff>0</xdr:colOff>
      <xdr:row>57</xdr:row>
      <xdr:rowOff>24587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463595"/>
          <a:ext cx="838200" cy="3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104267</xdr:rowOff>
    </xdr:from>
    <xdr:to>
      <xdr:col>50</xdr:col>
      <xdr:colOff>114300</xdr:colOff>
      <xdr:row>57</xdr:row>
      <xdr:rowOff>24587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05467"/>
          <a:ext cx="889000" cy="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155143</xdr:rowOff>
    </xdr:from>
    <xdr:to>
      <xdr:col>45</xdr:col>
      <xdr:colOff>177800</xdr:colOff>
      <xdr:row>56</xdr:row>
      <xdr:rowOff>104267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84893"/>
          <a:ext cx="889000" cy="1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155143</xdr:rowOff>
    </xdr:from>
    <xdr:to>
      <xdr:col>41</xdr:col>
      <xdr:colOff>50800</xdr:colOff>
      <xdr:row>56</xdr:row>
      <xdr:rowOff>72758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84893"/>
          <a:ext cx="889000" cy="8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56710</xdr:rowOff>
    </xdr:from>
    <xdr:ext cx="534377"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154495</xdr:rowOff>
    </xdr:from>
    <xdr:to>
      <xdr:col>55</xdr:col>
      <xdr:colOff>50800</xdr:colOff>
      <xdr:row>55</xdr:row>
      <xdr:rowOff>84645</xdr:rowOff>
    </xdr:to>
    <xdr:sp textlink="">
      <xdr:nvSpPr>
        <xdr:cNvPr id="367" name="楕円 366">
          <a:extLst>
            <a:ext uri="{FF2B5EF4-FFF2-40B4-BE49-F238E27FC236}">
              <a16:creationId xmlns:a16="http://schemas.microsoft.com/office/drawing/2014/main" id="{00000000-0008-0000-0600-00006F010000}"/>
            </a:ext>
          </a:extLst>
        </xdr:cNvPr>
        <xdr:cNvSpPr/>
      </xdr:nvSpPr>
      <xdr:spPr>
        <a:xfrm>
          <a:off x="10426700" y="94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5922</xdr:rowOff>
    </xdr:from>
    <xdr:ext cx="534377" cy="259045"/>
    <xdr:sp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6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145237</xdr:rowOff>
    </xdr:from>
    <xdr:to>
      <xdr:col>50</xdr:col>
      <xdr:colOff>165100</xdr:colOff>
      <xdr:row>57</xdr:row>
      <xdr:rowOff>75387</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9588500" y="97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66514</xdr:rowOff>
    </xdr:from>
    <xdr:ext cx="534377"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53467</xdr:rowOff>
    </xdr:from>
    <xdr:to>
      <xdr:col>46</xdr:col>
      <xdr:colOff>38100</xdr:colOff>
      <xdr:row>56</xdr:row>
      <xdr:rowOff>155067</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8699500" y="96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146194</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104343</xdr:rowOff>
    </xdr:from>
    <xdr:to>
      <xdr:col>41</xdr:col>
      <xdr:colOff>101600</xdr:colOff>
      <xdr:row>56</xdr:row>
      <xdr:rowOff>34493</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7810500" y="95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51020</xdr:rowOff>
    </xdr:from>
    <xdr:ext cx="534377"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21958</xdr:rowOff>
    </xdr:from>
    <xdr:to>
      <xdr:col>36</xdr:col>
      <xdr:colOff>165100</xdr:colOff>
      <xdr:row>56</xdr:row>
      <xdr:rowOff>123558</xdr:rowOff>
    </xdr:to>
    <xdr:sp textlink="">
      <xdr:nvSpPr>
        <xdr:cNvPr id="375" name="楕円 374">
          <a:extLst>
            <a:ext uri="{FF2B5EF4-FFF2-40B4-BE49-F238E27FC236}">
              <a16:creationId xmlns:a16="http://schemas.microsoft.com/office/drawing/2014/main" id="{00000000-0008-0000-0600-000077010000}"/>
            </a:ext>
          </a:extLst>
        </xdr:cNvPr>
        <xdr:cNvSpPr/>
      </xdr:nvSpPr>
      <xdr:spPr>
        <a:xfrm>
          <a:off x="6921500" y="96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114685</xdr:rowOff>
    </xdr:from>
    <xdr:ext cx="534377" cy="259045"/>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14610</xdr:rowOff>
    </xdr:from>
    <xdr:to>
      <xdr:col>55</xdr:col>
      <xdr:colOff>0</xdr:colOff>
      <xdr:row>77</xdr:row>
      <xdr:rowOff>151609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701910"/>
          <a:ext cx="838200" cy="65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96861</xdr:rowOff>
    </xdr:from>
    <xdr:to>
      <xdr:col>50</xdr:col>
      <xdr:colOff>114300</xdr:colOff>
      <xdr:row>77</xdr:row>
      <xdr:rowOff>151609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298511"/>
          <a:ext cx="889000" cy="5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96861</xdr:rowOff>
    </xdr:from>
    <xdr:to>
      <xdr:col>45</xdr:col>
      <xdr:colOff>177800</xdr:colOff>
      <xdr:row>77</xdr:row>
      <xdr:rowOff>150696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298511"/>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36350</xdr:rowOff>
    </xdr:from>
    <xdr:to>
      <xdr:col>41</xdr:col>
      <xdr:colOff>50800</xdr:colOff>
      <xdr:row>77</xdr:row>
      <xdr:rowOff>150696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38000"/>
          <a:ext cx="889000" cy="11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104841</xdr:rowOff>
    </xdr:from>
    <xdr:ext cx="534377"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3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135260</xdr:rowOff>
    </xdr:from>
    <xdr:to>
      <xdr:col>55</xdr:col>
      <xdr:colOff>50800</xdr:colOff>
      <xdr:row>74</xdr:row>
      <xdr:rowOff>65410</xdr:rowOff>
    </xdr:to>
    <xdr:sp textlink="">
      <xdr:nvSpPr>
        <xdr:cNvPr id="422" name="楕円 421">
          <a:extLst>
            <a:ext uri="{FF2B5EF4-FFF2-40B4-BE49-F238E27FC236}">
              <a16:creationId xmlns:a16="http://schemas.microsoft.com/office/drawing/2014/main" id="{00000000-0008-0000-0600-0000A6010000}"/>
            </a:ext>
          </a:extLst>
        </xdr:cNvPr>
        <xdr:cNvSpPr/>
      </xdr:nvSpPr>
      <xdr:spPr>
        <a:xfrm>
          <a:off x="10426700" y="126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158137</xdr:rowOff>
    </xdr:from>
    <xdr:ext cx="534377" cy="259045"/>
    <xdr:sp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5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100809</xdr:rowOff>
    </xdr:from>
    <xdr:to>
      <xdr:col>50</xdr:col>
      <xdr:colOff>165100</xdr:colOff>
      <xdr:row>78</xdr:row>
      <xdr:rowOff>30959</xdr:rowOff>
    </xdr:to>
    <xdr:sp textlink="">
      <xdr:nvSpPr>
        <xdr:cNvPr id="424" name="楕円 423">
          <a:extLst>
            <a:ext uri="{FF2B5EF4-FFF2-40B4-BE49-F238E27FC236}">
              <a16:creationId xmlns:a16="http://schemas.microsoft.com/office/drawing/2014/main" id="{00000000-0008-0000-0600-0000A8010000}"/>
            </a:ext>
          </a:extLst>
        </xdr:cNvPr>
        <xdr:cNvSpPr/>
      </xdr:nvSpPr>
      <xdr:spPr>
        <a:xfrm>
          <a:off x="9588500" y="133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22086</xdr:rowOff>
    </xdr:from>
    <xdr:ext cx="469744"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39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46061</xdr:rowOff>
    </xdr:from>
    <xdr:to>
      <xdr:col>46</xdr:col>
      <xdr:colOff>38100</xdr:colOff>
      <xdr:row>77</xdr:row>
      <xdr:rowOff>147661</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8699500" y="132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138788</xdr:rowOff>
    </xdr:from>
    <xdr:ext cx="469744"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34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99896</xdr:rowOff>
    </xdr:from>
    <xdr:to>
      <xdr:col>41</xdr:col>
      <xdr:colOff>101600</xdr:colOff>
      <xdr:row>78</xdr:row>
      <xdr:rowOff>30046</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7810500" y="133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21173</xdr:rowOff>
    </xdr:from>
    <xdr:ext cx="469744"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39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157000</xdr:rowOff>
    </xdr:from>
    <xdr:to>
      <xdr:col>36</xdr:col>
      <xdr:colOff>165100</xdr:colOff>
      <xdr:row>77</xdr:row>
      <xdr:rowOff>87150</xdr:rowOff>
    </xdr:to>
    <xdr:sp textlink="">
      <xdr:nvSpPr>
        <xdr:cNvPr id="430" name="楕円 429">
          <a:extLst>
            <a:ext uri="{FF2B5EF4-FFF2-40B4-BE49-F238E27FC236}">
              <a16:creationId xmlns:a16="http://schemas.microsoft.com/office/drawing/2014/main" id="{00000000-0008-0000-0600-0000AE010000}"/>
            </a:ext>
          </a:extLst>
        </xdr:cNvPr>
        <xdr:cNvSpPr/>
      </xdr:nvSpPr>
      <xdr:spPr>
        <a:xfrm>
          <a:off x="6921500" y="1318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103677</xdr:rowOff>
    </xdr:from>
    <xdr:ext cx="534377"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96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115903</xdr:rowOff>
    </xdr:from>
    <xdr:to>
      <xdr:col>55</xdr:col>
      <xdr:colOff>0</xdr:colOff>
      <xdr:row>97</xdr:row>
      <xdr:rowOff>132271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46553"/>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24668</xdr:rowOff>
    </xdr:from>
    <xdr:to>
      <xdr:col>50</xdr:col>
      <xdr:colOff>114300</xdr:colOff>
      <xdr:row>97</xdr:row>
      <xdr:rowOff>132271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55318"/>
          <a:ext cx="889000" cy="10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89866</xdr:rowOff>
    </xdr:from>
    <xdr:to>
      <xdr:col>45</xdr:col>
      <xdr:colOff>177800</xdr:colOff>
      <xdr:row>97</xdr:row>
      <xdr:rowOff>24668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377616"/>
          <a:ext cx="889000" cy="27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89866</xdr:rowOff>
    </xdr:from>
    <xdr:to>
      <xdr:col>41</xdr:col>
      <xdr:colOff>50800</xdr:colOff>
      <xdr:row>96</xdr:row>
      <xdr:rowOff>104496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377616"/>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65103</xdr:rowOff>
    </xdr:from>
    <xdr:to>
      <xdr:col>55</xdr:col>
      <xdr:colOff>50800</xdr:colOff>
      <xdr:row>97</xdr:row>
      <xdr:rowOff>166703</xdr:rowOff>
    </xdr:to>
    <xdr:sp textlink="">
      <xdr:nvSpPr>
        <xdr:cNvPr id="477" name="楕円 476">
          <a:extLst>
            <a:ext uri="{FF2B5EF4-FFF2-40B4-BE49-F238E27FC236}">
              <a16:creationId xmlns:a16="http://schemas.microsoft.com/office/drawing/2014/main" id="{00000000-0008-0000-0600-0000DD010000}"/>
            </a:ext>
          </a:extLst>
        </xdr:cNvPr>
        <xdr:cNvSpPr/>
      </xdr:nvSpPr>
      <xdr:spPr>
        <a:xfrm>
          <a:off x="10426700" y="166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151480</xdr:rowOff>
    </xdr:from>
    <xdr:ext cx="469744" cy="259045"/>
    <xdr:sp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1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81471</xdr:rowOff>
    </xdr:from>
    <xdr:to>
      <xdr:col>50</xdr:col>
      <xdr:colOff>165100</xdr:colOff>
      <xdr:row>98</xdr:row>
      <xdr:rowOff>11621</xdr:rowOff>
    </xdr:to>
    <xdr:sp textlink="">
      <xdr:nvSpPr>
        <xdr:cNvPr id="479" name="楕円 478">
          <a:extLst>
            <a:ext uri="{FF2B5EF4-FFF2-40B4-BE49-F238E27FC236}">
              <a16:creationId xmlns:a16="http://schemas.microsoft.com/office/drawing/2014/main" id="{00000000-0008-0000-0600-0000DF010000}"/>
            </a:ext>
          </a:extLst>
        </xdr:cNvPr>
        <xdr:cNvSpPr/>
      </xdr:nvSpPr>
      <xdr:spPr>
        <a:xfrm>
          <a:off x="9588500" y="167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2748</xdr:rowOff>
    </xdr:from>
    <xdr:ext cx="469744"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80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145318</xdr:rowOff>
    </xdr:from>
    <xdr:to>
      <xdr:col>46</xdr:col>
      <xdr:colOff>38100</xdr:colOff>
      <xdr:row>97</xdr:row>
      <xdr:rowOff>75468</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8699500" y="166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66595</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9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39066</xdr:rowOff>
    </xdr:from>
    <xdr:to>
      <xdr:col>41</xdr:col>
      <xdr:colOff>101600</xdr:colOff>
      <xdr:row>95</xdr:row>
      <xdr:rowOff>140666</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7810500" y="163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157193</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1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53696</xdr:rowOff>
    </xdr:from>
    <xdr:to>
      <xdr:col>36</xdr:col>
      <xdr:colOff>165100</xdr:colOff>
      <xdr:row>96</xdr:row>
      <xdr:rowOff>155296</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6921500" y="165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146423</xdr:rowOff>
    </xdr:from>
    <xdr:ext cx="534377"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43053</xdr:rowOff>
    </xdr:from>
    <xdr:to>
      <xdr:col>85</xdr:col>
      <xdr:colOff>127000</xdr:colOff>
      <xdr:row>39</xdr:row>
      <xdr:rowOff>24257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558153"/>
          <a:ext cx="838200" cy="1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41656</xdr:rowOff>
    </xdr:from>
    <xdr:to>
      <xdr:col>81</xdr:col>
      <xdr:colOff>50800</xdr:colOff>
      <xdr:row>38</xdr:row>
      <xdr:rowOff>43053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556756"/>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168419</xdr:rowOff>
    </xdr:from>
    <xdr:ext cx="378565" cy="259045"/>
    <xdr:sp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68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132207</xdr:rowOff>
    </xdr:from>
    <xdr:to>
      <xdr:col>76</xdr:col>
      <xdr:colOff>114300</xdr:colOff>
      <xdr:row>38</xdr:row>
      <xdr:rowOff>41656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475857"/>
          <a:ext cx="8890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126255</xdr:rowOff>
    </xdr:from>
    <xdr:ext cx="469744" cy="259045"/>
    <xdr:sp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132207</xdr:rowOff>
    </xdr:from>
    <xdr:to>
      <xdr:col>71</xdr:col>
      <xdr:colOff>177800</xdr:colOff>
      <xdr:row>39</xdr:row>
      <xdr:rowOff>43053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475857"/>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98442</xdr:rowOff>
    </xdr:from>
    <xdr:ext cx="469744" cy="259045"/>
    <xdr:sp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144907</xdr:rowOff>
    </xdr:from>
    <xdr:to>
      <xdr:col>85</xdr:col>
      <xdr:colOff>177800</xdr:colOff>
      <xdr:row>39</xdr:row>
      <xdr:rowOff>75057</xdr:rowOff>
    </xdr:to>
    <xdr:sp textlink="">
      <xdr:nvSpPr>
        <xdr:cNvPr id="534" name="楕円 533">
          <a:extLst>
            <a:ext uri="{FF2B5EF4-FFF2-40B4-BE49-F238E27FC236}">
              <a16:creationId xmlns:a16="http://schemas.microsoft.com/office/drawing/2014/main" id="{00000000-0008-0000-0600-000016020000}"/>
            </a:ext>
          </a:extLst>
        </xdr:cNvPr>
        <xdr:cNvSpPr/>
      </xdr:nvSpPr>
      <xdr:spPr>
        <a:xfrm>
          <a:off x="162687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59834</xdr:rowOff>
    </xdr:from>
    <xdr:ext cx="378565" cy="259045"/>
    <xdr:sp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74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163703</xdr:rowOff>
    </xdr:from>
    <xdr:to>
      <xdr:col>81</xdr:col>
      <xdr:colOff>101600</xdr:colOff>
      <xdr:row>38</xdr:row>
      <xdr:rowOff>93853</xdr:rowOff>
    </xdr:to>
    <xdr:sp textlink="">
      <xdr:nvSpPr>
        <xdr:cNvPr id="536" name="楕円 535">
          <a:extLst>
            <a:ext uri="{FF2B5EF4-FFF2-40B4-BE49-F238E27FC236}">
              <a16:creationId xmlns:a16="http://schemas.microsoft.com/office/drawing/2014/main" id="{00000000-0008-0000-0600-000018020000}"/>
            </a:ext>
          </a:extLst>
        </xdr:cNvPr>
        <xdr:cNvSpPr/>
      </xdr:nvSpPr>
      <xdr:spPr>
        <a:xfrm>
          <a:off x="15430500" y="65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110380</xdr:rowOff>
    </xdr:from>
    <xdr:ext cx="469744"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28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162306</xdr:rowOff>
    </xdr:from>
    <xdr:to>
      <xdr:col>76</xdr:col>
      <xdr:colOff>165100</xdr:colOff>
      <xdr:row>38</xdr:row>
      <xdr:rowOff>92456</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4541500" y="65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108983</xdr:rowOff>
    </xdr:from>
    <xdr:ext cx="469744"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28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81407</xdr:rowOff>
    </xdr:from>
    <xdr:to>
      <xdr:col>72</xdr:col>
      <xdr:colOff>38100</xdr:colOff>
      <xdr:row>38</xdr:row>
      <xdr:rowOff>11557</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3652500" y="64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28084</xdr:rowOff>
    </xdr:from>
    <xdr:ext cx="469744"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2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163703</xdr:rowOff>
    </xdr:from>
    <xdr:to>
      <xdr:col>67</xdr:col>
      <xdr:colOff>101600</xdr:colOff>
      <xdr:row>39</xdr:row>
      <xdr:rowOff>93853</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2763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84980</xdr:rowOff>
    </xdr:from>
    <xdr:ext cx="313932"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57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74492</xdr:rowOff>
    </xdr:from>
    <xdr:to>
      <xdr:col>85</xdr:col>
      <xdr:colOff>127000</xdr:colOff>
      <xdr:row>76</xdr:row>
      <xdr:rowOff>80341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104692"/>
          <a:ext cx="8382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74492</xdr:rowOff>
    </xdr:from>
    <xdr:to>
      <xdr:col>81</xdr:col>
      <xdr:colOff>50800</xdr:colOff>
      <xdr:row>76</xdr:row>
      <xdr:rowOff>93580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04692"/>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93580</xdr:rowOff>
    </xdr:from>
    <xdr:to>
      <xdr:col>76</xdr:col>
      <xdr:colOff>114300</xdr:colOff>
      <xdr:row>76</xdr:row>
      <xdr:rowOff>120650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23780"/>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120650</xdr:rowOff>
    </xdr:from>
    <xdr:to>
      <xdr:col>71</xdr:col>
      <xdr:colOff>177800</xdr:colOff>
      <xdr:row>76</xdr:row>
      <xdr:rowOff>124479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5085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29541</xdr:rowOff>
    </xdr:from>
    <xdr:to>
      <xdr:col>85</xdr:col>
      <xdr:colOff>177800</xdr:colOff>
      <xdr:row>76</xdr:row>
      <xdr:rowOff>131141</xdr:rowOff>
    </xdr:to>
    <xdr:sp textlink="">
      <xdr:nvSpPr>
        <xdr:cNvPr id="640" name="楕円 639">
          <a:extLst>
            <a:ext uri="{FF2B5EF4-FFF2-40B4-BE49-F238E27FC236}">
              <a16:creationId xmlns:a16="http://schemas.microsoft.com/office/drawing/2014/main" id="{00000000-0008-0000-0600-000080020000}"/>
            </a:ext>
          </a:extLst>
        </xdr:cNvPr>
        <xdr:cNvSpPr/>
      </xdr:nvSpPr>
      <xdr:spPr>
        <a:xfrm>
          <a:off x="16268700" y="130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7968</xdr:rowOff>
    </xdr:from>
    <xdr:ext cx="534377" cy="259045"/>
    <xdr:sp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23692</xdr:rowOff>
    </xdr:from>
    <xdr:to>
      <xdr:col>81</xdr:col>
      <xdr:colOff>101600</xdr:colOff>
      <xdr:row>76</xdr:row>
      <xdr:rowOff>125292</xdr:rowOff>
    </xdr:to>
    <xdr:sp textlink="">
      <xdr:nvSpPr>
        <xdr:cNvPr id="642" name="楕円 641">
          <a:extLst>
            <a:ext uri="{FF2B5EF4-FFF2-40B4-BE49-F238E27FC236}">
              <a16:creationId xmlns:a16="http://schemas.microsoft.com/office/drawing/2014/main" id="{00000000-0008-0000-0600-000082020000}"/>
            </a:ext>
          </a:extLst>
        </xdr:cNvPr>
        <xdr:cNvSpPr/>
      </xdr:nvSpPr>
      <xdr:spPr>
        <a:xfrm>
          <a:off x="15430500" y="130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116419</xdr:rowOff>
    </xdr:from>
    <xdr:ext cx="534377"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4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42780</xdr:rowOff>
    </xdr:from>
    <xdr:to>
      <xdr:col>76</xdr:col>
      <xdr:colOff>165100</xdr:colOff>
      <xdr:row>76</xdr:row>
      <xdr:rowOff>144380</xdr:rowOff>
    </xdr:to>
    <xdr:sp textlink="">
      <xdr:nvSpPr>
        <xdr:cNvPr id="644" name="楕円 643">
          <a:extLst>
            <a:ext uri="{FF2B5EF4-FFF2-40B4-BE49-F238E27FC236}">
              <a16:creationId xmlns:a16="http://schemas.microsoft.com/office/drawing/2014/main" id="{00000000-0008-0000-0600-000084020000}"/>
            </a:ext>
          </a:extLst>
        </xdr:cNvPr>
        <xdr:cNvSpPr/>
      </xdr:nvSpPr>
      <xdr:spPr>
        <a:xfrm>
          <a:off x="14541500" y="130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135507</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69850</xdr:rowOff>
    </xdr:from>
    <xdr:to>
      <xdr:col>72</xdr:col>
      <xdr:colOff>38100</xdr:colOff>
      <xdr:row>77</xdr:row>
      <xdr:rowOff>0</xdr:rowOff>
    </xdr:to>
    <xdr:sp textlink="">
      <xdr:nvSpPr>
        <xdr:cNvPr id="646" name="楕円 645">
          <a:extLst>
            <a:ext uri="{FF2B5EF4-FFF2-40B4-BE49-F238E27FC236}">
              <a16:creationId xmlns:a16="http://schemas.microsoft.com/office/drawing/2014/main" id="{00000000-0008-0000-0600-000086020000}"/>
            </a:ext>
          </a:extLst>
        </xdr:cNvPr>
        <xdr:cNvSpPr/>
      </xdr:nvSpPr>
      <xdr:spPr>
        <a:xfrm>
          <a:off x="136525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162577</xdr:rowOff>
    </xdr:from>
    <xdr:ext cx="534377"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73679</xdr:rowOff>
    </xdr:from>
    <xdr:to>
      <xdr:col>67</xdr:col>
      <xdr:colOff>101600</xdr:colOff>
      <xdr:row>77</xdr:row>
      <xdr:rowOff>3829</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2763500" y="131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166406</xdr:rowOff>
    </xdr:from>
    <xdr:ext cx="534377"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81397</xdr:rowOff>
    </xdr:from>
    <xdr:to>
      <xdr:col>85</xdr:col>
      <xdr:colOff>127000</xdr:colOff>
      <xdr:row>99</xdr:row>
      <xdr:rowOff>82767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7054947"/>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78479</xdr:rowOff>
    </xdr:from>
    <xdr:to>
      <xdr:col>81</xdr:col>
      <xdr:colOff>50800</xdr:colOff>
      <xdr:row>99</xdr:row>
      <xdr:rowOff>82767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7052029"/>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59962</xdr:rowOff>
    </xdr:from>
    <xdr:to>
      <xdr:col>76</xdr:col>
      <xdr:colOff>114300</xdr:colOff>
      <xdr:row>99</xdr:row>
      <xdr:rowOff>78479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7033512"/>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59962</xdr:rowOff>
    </xdr:from>
    <xdr:to>
      <xdr:col>71</xdr:col>
      <xdr:colOff>177800</xdr:colOff>
      <xdr:row>99</xdr:row>
      <xdr:rowOff>70096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7033512"/>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30597</xdr:rowOff>
    </xdr:from>
    <xdr:to>
      <xdr:col>85</xdr:col>
      <xdr:colOff>177800</xdr:colOff>
      <xdr:row>99</xdr:row>
      <xdr:rowOff>132197</xdr:rowOff>
    </xdr:to>
    <xdr:sp textlink="">
      <xdr:nvSpPr>
        <xdr:cNvPr id="699" name="楕円 698">
          <a:extLst>
            <a:ext uri="{FF2B5EF4-FFF2-40B4-BE49-F238E27FC236}">
              <a16:creationId xmlns:a16="http://schemas.microsoft.com/office/drawing/2014/main" id="{00000000-0008-0000-0600-0000BB020000}"/>
            </a:ext>
          </a:extLst>
        </xdr:cNvPr>
        <xdr:cNvSpPr/>
      </xdr:nvSpPr>
      <xdr:spPr>
        <a:xfrm>
          <a:off x="16268700" y="1700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116974</xdr:rowOff>
    </xdr:from>
    <xdr:ext cx="469744" cy="259045"/>
    <xdr:sp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91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31967</xdr:rowOff>
    </xdr:from>
    <xdr:to>
      <xdr:col>81</xdr:col>
      <xdr:colOff>101600</xdr:colOff>
      <xdr:row>99</xdr:row>
      <xdr:rowOff>133567</xdr:rowOff>
    </xdr:to>
    <xdr:sp textlink="">
      <xdr:nvSpPr>
        <xdr:cNvPr id="701" name="楕円 700">
          <a:extLst>
            <a:ext uri="{FF2B5EF4-FFF2-40B4-BE49-F238E27FC236}">
              <a16:creationId xmlns:a16="http://schemas.microsoft.com/office/drawing/2014/main" id="{00000000-0008-0000-0600-0000BD020000}"/>
            </a:ext>
          </a:extLst>
        </xdr:cNvPr>
        <xdr:cNvSpPr/>
      </xdr:nvSpPr>
      <xdr:spPr>
        <a:xfrm>
          <a:off x="15430500" y="170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124694</xdr:rowOff>
    </xdr:from>
    <xdr:ext cx="469744"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9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27679</xdr:rowOff>
    </xdr:from>
    <xdr:to>
      <xdr:col>76</xdr:col>
      <xdr:colOff>165100</xdr:colOff>
      <xdr:row>99</xdr:row>
      <xdr:rowOff>129279</xdr:rowOff>
    </xdr:to>
    <xdr:sp textlink="">
      <xdr:nvSpPr>
        <xdr:cNvPr id="703" name="楕円 702">
          <a:extLst>
            <a:ext uri="{FF2B5EF4-FFF2-40B4-BE49-F238E27FC236}">
              <a16:creationId xmlns:a16="http://schemas.microsoft.com/office/drawing/2014/main" id="{00000000-0008-0000-0600-0000BF020000}"/>
            </a:ext>
          </a:extLst>
        </xdr:cNvPr>
        <xdr:cNvSpPr/>
      </xdr:nvSpPr>
      <xdr:spPr>
        <a:xfrm>
          <a:off x="14541500" y="1700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120406</xdr:rowOff>
    </xdr:from>
    <xdr:ext cx="469744"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9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9162</xdr:rowOff>
    </xdr:from>
    <xdr:to>
      <xdr:col>72</xdr:col>
      <xdr:colOff>38100</xdr:colOff>
      <xdr:row>99</xdr:row>
      <xdr:rowOff>110762</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3652500" y="169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101889</xdr:rowOff>
    </xdr:from>
    <xdr:ext cx="469744"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7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19296</xdr:rowOff>
    </xdr:from>
    <xdr:to>
      <xdr:col>67</xdr:col>
      <xdr:colOff>101600</xdr:colOff>
      <xdr:row>99</xdr:row>
      <xdr:rowOff>120896</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2763500" y="169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112023</xdr:rowOff>
    </xdr:from>
    <xdr:ext cx="469744"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8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53022</xdr:rowOff>
    </xdr:from>
    <xdr:to>
      <xdr:col>116</xdr:col>
      <xdr:colOff>63500</xdr:colOff>
      <xdr:row>38</xdr:row>
      <xdr:rowOff>165989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568122"/>
          <a:ext cx="838200" cy="1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57214</xdr:rowOff>
    </xdr:from>
    <xdr:to>
      <xdr:col>111</xdr:col>
      <xdr:colOff>177800</xdr:colOff>
      <xdr:row>38</xdr:row>
      <xdr:rowOff>53022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400864"/>
          <a:ext cx="889000" cy="1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57214</xdr:rowOff>
    </xdr:from>
    <xdr:to>
      <xdr:col>107</xdr:col>
      <xdr:colOff>50800</xdr:colOff>
      <xdr:row>39</xdr:row>
      <xdr:rowOff>4255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400864"/>
          <a:ext cx="8890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58564</xdr:rowOff>
    </xdr:from>
    <xdr:ext cx="469744" cy="259045"/>
    <xdr:sp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4255</xdr:rowOff>
    </xdr:from>
    <xdr:to>
      <xdr:col>102</xdr:col>
      <xdr:colOff>114300</xdr:colOff>
      <xdr:row>39</xdr:row>
      <xdr:rowOff>25971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690805"/>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115189</xdr:rowOff>
    </xdr:from>
    <xdr:to>
      <xdr:col>116</xdr:col>
      <xdr:colOff>114300</xdr:colOff>
      <xdr:row>39</xdr:row>
      <xdr:rowOff>45339</xdr:rowOff>
    </xdr:to>
    <xdr:sp textlink="">
      <xdr:nvSpPr>
        <xdr:cNvPr id="756" name="楕円 755">
          <a:extLst>
            <a:ext uri="{FF2B5EF4-FFF2-40B4-BE49-F238E27FC236}">
              <a16:creationId xmlns:a16="http://schemas.microsoft.com/office/drawing/2014/main" id="{00000000-0008-0000-0600-0000F4020000}"/>
            </a:ext>
          </a:extLst>
        </xdr:cNvPr>
        <xdr:cNvSpPr/>
      </xdr:nvSpPr>
      <xdr:spPr>
        <a:xfrm>
          <a:off x="221107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30116</xdr:rowOff>
    </xdr:from>
    <xdr:ext cx="378565" cy="259045"/>
    <xdr:sp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4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2222</xdr:rowOff>
    </xdr:from>
    <xdr:to>
      <xdr:col>112</xdr:col>
      <xdr:colOff>38100</xdr:colOff>
      <xdr:row>38</xdr:row>
      <xdr:rowOff>103822</xdr:rowOff>
    </xdr:to>
    <xdr:sp textlink="">
      <xdr:nvSpPr>
        <xdr:cNvPr id="758" name="楕円 757">
          <a:extLst>
            <a:ext uri="{FF2B5EF4-FFF2-40B4-BE49-F238E27FC236}">
              <a16:creationId xmlns:a16="http://schemas.microsoft.com/office/drawing/2014/main" id="{00000000-0008-0000-0600-0000F6020000}"/>
            </a:ext>
          </a:extLst>
        </xdr:cNvPr>
        <xdr:cNvSpPr/>
      </xdr:nvSpPr>
      <xdr:spPr>
        <a:xfrm>
          <a:off x="21272500" y="65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94949</xdr:rowOff>
    </xdr:from>
    <xdr:ext cx="378565"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61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6414</xdr:rowOff>
    </xdr:from>
    <xdr:to>
      <xdr:col>107</xdr:col>
      <xdr:colOff>101600</xdr:colOff>
      <xdr:row>37</xdr:row>
      <xdr:rowOff>108014</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20383500" y="63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124541</xdr:rowOff>
    </xdr:from>
    <xdr:ext cx="469744"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1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124905</xdr:rowOff>
    </xdr:from>
    <xdr:to>
      <xdr:col>102</xdr:col>
      <xdr:colOff>165100</xdr:colOff>
      <xdr:row>39</xdr:row>
      <xdr:rowOff>55055</xdr:rowOff>
    </xdr:to>
    <xdr:sp textlink="">
      <xdr:nvSpPr>
        <xdr:cNvPr id="762" name="楕円 761">
          <a:extLst>
            <a:ext uri="{FF2B5EF4-FFF2-40B4-BE49-F238E27FC236}">
              <a16:creationId xmlns:a16="http://schemas.microsoft.com/office/drawing/2014/main" id="{00000000-0008-0000-0600-0000FA020000}"/>
            </a:ext>
          </a:extLst>
        </xdr:cNvPr>
        <xdr:cNvSpPr/>
      </xdr:nvSpPr>
      <xdr:spPr>
        <a:xfrm>
          <a:off x="19494500" y="66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46182</xdr:rowOff>
    </xdr:from>
    <xdr:ext cx="378565"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732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146621</xdr:rowOff>
    </xdr:from>
    <xdr:to>
      <xdr:col>98</xdr:col>
      <xdr:colOff>38100</xdr:colOff>
      <xdr:row>39</xdr:row>
      <xdr:rowOff>76771</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186055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67898</xdr:rowOff>
    </xdr:from>
    <xdr:ext cx="313932"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99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12770</xdr:rowOff>
    </xdr:from>
    <xdr:to>
      <xdr:col>116</xdr:col>
      <xdr:colOff>63500</xdr:colOff>
      <xdr:row>59</xdr:row>
      <xdr:rowOff>13151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2832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13151</xdr:rowOff>
    </xdr:from>
    <xdr:to>
      <xdr:col>111</xdr:col>
      <xdr:colOff>177800</xdr:colOff>
      <xdr:row>59</xdr:row>
      <xdr:rowOff>13151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28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13056</xdr:rowOff>
    </xdr:from>
    <xdr:to>
      <xdr:col>107</xdr:col>
      <xdr:colOff>50800</xdr:colOff>
      <xdr:row>59</xdr:row>
      <xdr:rowOff>13151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2860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12979</xdr:rowOff>
    </xdr:from>
    <xdr:to>
      <xdr:col>102</xdr:col>
      <xdr:colOff>114300</xdr:colOff>
      <xdr:row>59</xdr:row>
      <xdr:rowOff>13056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2852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133420</xdr:rowOff>
    </xdr:from>
    <xdr:to>
      <xdr:col>116</xdr:col>
      <xdr:colOff>114300</xdr:colOff>
      <xdr:row>59</xdr:row>
      <xdr:rowOff>63570</xdr:rowOff>
    </xdr:to>
    <xdr:sp textlink="">
      <xdr:nvSpPr>
        <xdr:cNvPr id="813" name="楕円 812">
          <a:extLst>
            <a:ext uri="{FF2B5EF4-FFF2-40B4-BE49-F238E27FC236}">
              <a16:creationId xmlns:a16="http://schemas.microsoft.com/office/drawing/2014/main" id="{00000000-0008-0000-0600-00002D030000}"/>
            </a:ext>
          </a:extLst>
        </xdr:cNvPr>
        <xdr:cNvSpPr/>
      </xdr:nvSpPr>
      <xdr:spPr>
        <a:xfrm>
          <a:off x="22110700" y="100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65232</xdr:rowOff>
    </xdr:from>
    <xdr:ext cx="469744" cy="259045"/>
    <xdr:sp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133801</xdr:rowOff>
    </xdr:from>
    <xdr:to>
      <xdr:col>112</xdr:col>
      <xdr:colOff>38100</xdr:colOff>
      <xdr:row>59</xdr:row>
      <xdr:rowOff>63951</xdr:rowOff>
    </xdr:to>
    <xdr:sp textlink="">
      <xdr:nvSpPr>
        <xdr:cNvPr id="815" name="楕円 814">
          <a:extLst>
            <a:ext uri="{FF2B5EF4-FFF2-40B4-BE49-F238E27FC236}">
              <a16:creationId xmlns:a16="http://schemas.microsoft.com/office/drawing/2014/main" id="{00000000-0008-0000-0600-00002F030000}"/>
            </a:ext>
          </a:extLst>
        </xdr:cNvPr>
        <xdr:cNvSpPr/>
      </xdr:nvSpPr>
      <xdr:spPr>
        <a:xfrm>
          <a:off x="21272500" y="100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55078</xdr:rowOff>
    </xdr:from>
    <xdr:ext cx="469744"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7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133801</xdr:rowOff>
    </xdr:from>
    <xdr:to>
      <xdr:col>107</xdr:col>
      <xdr:colOff>101600</xdr:colOff>
      <xdr:row>59</xdr:row>
      <xdr:rowOff>63951</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20383500" y="100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55078</xdr:rowOff>
    </xdr:from>
    <xdr:ext cx="469744"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7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133706</xdr:rowOff>
    </xdr:from>
    <xdr:to>
      <xdr:col>102</xdr:col>
      <xdr:colOff>165100</xdr:colOff>
      <xdr:row>59</xdr:row>
      <xdr:rowOff>63856</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19494500" y="100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54983</xdr:rowOff>
    </xdr:from>
    <xdr:ext cx="469744"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133629</xdr:rowOff>
    </xdr:from>
    <xdr:to>
      <xdr:col>98</xdr:col>
      <xdr:colOff>38100</xdr:colOff>
      <xdr:row>59</xdr:row>
      <xdr:rowOff>63779</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18605500" y="100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54906</xdr:rowOff>
    </xdr:from>
    <xdr:ext cx="469744"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7113</xdr:rowOff>
    </xdr:from>
    <xdr:to>
      <xdr:col>116</xdr:col>
      <xdr:colOff>63500</xdr:colOff>
      <xdr:row>77</xdr:row>
      <xdr:rowOff>11875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08763"/>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11875</xdr:rowOff>
    </xdr:from>
    <xdr:to>
      <xdr:col>111</xdr:col>
      <xdr:colOff>177800</xdr:colOff>
      <xdr:row>77</xdr:row>
      <xdr:rowOff>38506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13525"/>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65634</xdr:rowOff>
    </xdr:from>
    <xdr:to>
      <xdr:col>107</xdr:col>
      <xdr:colOff>50800</xdr:colOff>
      <xdr:row>77</xdr:row>
      <xdr:rowOff>38506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24384"/>
          <a:ext cx="889000" cy="3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65634</xdr:rowOff>
    </xdr:from>
    <xdr:to>
      <xdr:col>102</xdr:col>
      <xdr:colOff>114300</xdr:colOff>
      <xdr:row>75</xdr:row>
      <xdr:rowOff>138785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24384"/>
          <a:ext cx="8890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127763</xdr:rowOff>
    </xdr:from>
    <xdr:to>
      <xdr:col>116</xdr:col>
      <xdr:colOff>114300</xdr:colOff>
      <xdr:row>77</xdr:row>
      <xdr:rowOff>57913</xdr:rowOff>
    </xdr:to>
    <xdr:sp textlink="">
      <xdr:nvSpPr>
        <xdr:cNvPr id="871" name="楕円 870">
          <a:extLst>
            <a:ext uri="{FF2B5EF4-FFF2-40B4-BE49-F238E27FC236}">
              <a16:creationId xmlns:a16="http://schemas.microsoft.com/office/drawing/2014/main" id="{00000000-0008-0000-0600-000067030000}"/>
            </a:ext>
          </a:extLst>
        </xdr:cNvPr>
        <xdr:cNvSpPr/>
      </xdr:nvSpPr>
      <xdr:spPr>
        <a:xfrm>
          <a:off x="22110700" y="131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106190</xdr:rowOff>
    </xdr:from>
    <xdr:ext cx="534377" cy="259045"/>
    <xdr:sp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132525</xdr:rowOff>
    </xdr:from>
    <xdr:to>
      <xdr:col>112</xdr:col>
      <xdr:colOff>38100</xdr:colOff>
      <xdr:row>77</xdr:row>
      <xdr:rowOff>62675</xdr:rowOff>
    </xdr:to>
    <xdr:sp textlink="">
      <xdr:nvSpPr>
        <xdr:cNvPr id="873" name="楕円 872">
          <a:extLst>
            <a:ext uri="{FF2B5EF4-FFF2-40B4-BE49-F238E27FC236}">
              <a16:creationId xmlns:a16="http://schemas.microsoft.com/office/drawing/2014/main" id="{00000000-0008-0000-0600-000069030000}"/>
            </a:ext>
          </a:extLst>
        </xdr:cNvPr>
        <xdr:cNvSpPr/>
      </xdr:nvSpPr>
      <xdr:spPr>
        <a:xfrm>
          <a:off x="21272500" y="131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53802</xdr:rowOff>
    </xdr:from>
    <xdr:ext cx="534377"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159156</xdr:rowOff>
    </xdr:from>
    <xdr:to>
      <xdr:col>107</xdr:col>
      <xdr:colOff>101600</xdr:colOff>
      <xdr:row>77</xdr:row>
      <xdr:rowOff>89306</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20383500" y="131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80433</xdr:rowOff>
    </xdr:from>
    <xdr:ext cx="534377" cy="259045"/>
    <xdr:sp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8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14834</xdr:rowOff>
    </xdr:from>
    <xdr:to>
      <xdr:col>102</xdr:col>
      <xdr:colOff>165100</xdr:colOff>
      <xdr:row>75</xdr:row>
      <xdr:rowOff>116434</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19494500" y="128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107561</xdr:rowOff>
    </xdr:from>
    <xdr:ext cx="534377"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87985</xdr:rowOff>
    </xdr:from>
    <xdr:to>
      <xdr:col>98</xdr:col>
      <xdr:colOff>38100</xdr:colOff>
      <xdr:row>76</xdr:row>
      <xdr:rowOff>18135</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18605500" y="129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9262</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3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〇扶助費</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決算における人口一人当たりのコストは１０９，２９３円となっており、類似団体平均値を下回っており前年度と比較しても減少している。これは、前年度に、新型コロナウイルス感染症の影響を受けた子育て世帯に対する支援として、臨時特別給付金の給付があったことなどが要因であ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依然として、子育て支援や介護に係る経費などの経常的経費に関する扶助費は増加傾向にあるため、市全体として事務の効率化を図り、経費の削減により一層努める。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〇普通建設事業費</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決算における人口一人当たりのコストは、５４，８３５円となっており、類似団体平均値を上回っており前年度と比較しても増加となっている。これはＰＦＩ事業である新火葬場整備事業費の割賦払いの開始などが要因である。今後についても、公共施設やインフラの老朽化に伴う更新整備などに費用を要することが見込まれているため、公共施設等総合管理計画や公共施設再配置計画に基づいて公共施設などの総保有量の削減やより効率的な維持更新手法への転換などに取り組み、経費の削減を図るよう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136,303
133,404
138.90
55,476,266
53,216,857
1,592,202
27,893,680
31,325,352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171269</xdr:rowOff>
    </xdr:from>
    <xdr:to>
      <xdr:col>24</xdr:col>
      <xdr:colOff>63500</xdr:colOff>
      <xdr:row>37</xdr:row>
      <xdr:rowOff>17236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43469"/>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156028</xdr:rowOff>
    </xdr:from>
    <xdr:to>
      <xdr:col>19</xdr:col>
      <xdr:colOff>177800</xdr:colOff>
      <xdr:row>37</xdr:row>
      <xdr:rowOff>17236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28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107043</xdr:rowOff>
    </xdr:from>
    <xdr:to>
      <xdr:col>15</xdr:col>
      <xdr:colOff>50800</xdr:colOff>
      <xdr:row>36</xdr:row>
      <xdr:rowOff>156028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79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132624</xdr:rowOff>
    </xdr:from>
    <xdr:to>
      <xdr:col>10</xdr:col>
      <xdr:colOff>114300</xdr:colOff>
      <xdr:row>36</xdr:row>
      <xdr:rowOff>107043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33374"/>
          <a:ext cx="889000" cy="1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120469</xdr:rowOff>
    </xdr:from>
    <xdr:to>
      <xdr:col>24</xdr:col>
      <xdr:colOff>114300</xdr:colOff>
      <xdr:row>37</xdr:row>
      <xdr:rowOff>50619</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4584700" y="62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98896</xdr:rowOff>
    </xdr:from>
    <xdr:ext cx="469744" cy="259045"/>
    <xdr:sp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7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137886</xdr:rowOff>
    </xdr:from>
    <xdr:to>
      <xdr:col>20</xdr:col>
      <xdr:colOff>38100</xdr:colOff>
      <xdr:row>37</xdr:row>
      <xdr:rowOff>68036</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3746500" y="63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59163</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0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105228</xdr:rowOff>
    </xdr:from>
    <xdr:to>
      <xdr:col>15</xdr:col>
      <xdr:colOff>101600</xdr:colOff>
      <xdr:row>37</xdr:row>
      <xdr:rowOff>35378</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2857500" y="627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26505</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7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56243</xdr:rowOff>
    </xdr:from>
    <xdr:to>
      <xdr:col>10</xdr:col>
      <xdr:colOff>165100</xdr:colOff>
      <xdr:row>36</xdr:row>
      <xdr:rowOff>157843</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968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148970</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2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81824</xdr:rowOff>
    </xdr:from>
    <xdr:to>
      <xdr:col>6</xdr:col>
      <xdr:colOff>38100</xdr:colOff>
      <xdr:row>36</xdr:row>
      <xdr:rowOff>11974</xdr:rowOff>
    </xdr:to>
    <xdr:sp textlink="">
      <xdr:nvSpPr>
        <xdr:cNvPr id="90" name="楕円 89">
          <a:extLst>
            <a:ext uri="{FF2B5EF4-FFF2-40B4-BE49-F238E27FC236}">
              <a16:creationId xmlns:a16="http://schemas.microsoft.com/office/drawing/2014/main" id="{00000000-0008-0000-0700-00005A000000}"/>
            </a:ext>
          </a:extLst>
        </xdr:cNvPr>
        <xdr:cNvSpPr/>
      </xdr:nvSpPr>
      <xdr:spPr>
        <a:xfrm>
          <a:off x="1079500" y="60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3101</xdr:rowOff>
    </xdr:from>
    <xdr:ext cx="469744" cy="259045"/>
    <xdr:sp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134561</xdr:rowOff>
    </xdr:from>
    <xdr:to>
      <xdr:col>24</xdr:col>
      <xdr:colOff>63500</xdr:colOff>
      <xdr:row>57</xdr:row>
      <xdr:rowOff>137744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07211"/>
          <a:ext cx="8382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32889</xdr:rowOff>
    </xdr:from>
    <xdr:to>
      <xdr:col>19</xdr:col>
      <xdr:colOff>177800</xdr:colOff>
      <xdr:row>57</xdr:row>
      <xdr:rowOff>137744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62639"/>
          <a:ext cx="889000" cy="4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32889</xdr:rowOff>
    </xdr:from>
    <xdr:to>
      <xdr:col>15</xdr:col>
      <xdr:colOff>50800</xdr:colOff>
      <xdr:row>57</xdr:row>
      <xdr:rowOff>140326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62639"/>
          <a:ext cx="889000" cy="45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125120</xdr:rowOff>
    </xdr:from>
    <xdr:to>
      <xdr:col>10</xdr:col>
      <xdr:colOff>114300</xdr:colOff>
      <xdr:row>57</xdr:row>
      <xdr:rowOff>140326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97770"/>
          <a:ext cx="889000" cy="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83761</xdr:rowOff>
    </xdr:from>
    <xdr:to>
      <xdr:col>24</xdr:col>
      <xdr:colOff>114300</xdr:colOff>
      <xdr:row>58</xdr:row>
      <xdr:rowOff>13911</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4584700" y="98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170138</xdr:rowOff>
    </xdr:from>
    <xdr:ext cx="534377" cy="259045"/>
    <xdr:sp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86944</xdr:rowOff>
    </xdr:from>
    <xdr:to>
      <xdr:col>20</xdr:col>
      <xdr:colOff>38100</xdr:colOff>
      <xdr:row>58</xdr:row>
      <xdr:rowOff>17094</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3746500" y="98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8221</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153539</xdr:rowOff>
    </xdr:from>
    <xdr:to>
      <xdr:col>15</xdr:col>
      <xdr:colOff>101600</xdr:colOff>
      <xdr:row>55</xdr:row>
      <xdr:rowOff>83689</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2857500" y="94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74816</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0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89526</xdr:rowOff>
    </xdr:from>
    <xdr:to>
      <xdr:col>10</xdr:col>
      <xdr:colOff>165100</xdr:colOff>
      <xdr:row>58</xdr:row>
      <xdr:rowOff>19676</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968500" y="986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10803</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74320</xdr:rowOff>
    </xdr:from>
    <xdr:to>
      <xdr:col>6</xdr:col>
      <xdr:colOff>38100</xdr:colOff>
      <xdr:row>58</xdr:row>
      <xdr:rowOff>4470</xdr:rowOff>
    </xdr:to>
    <xdr:sp textlink="">
      <xdr:nvSpPr>
        <xdr:cNvPr id="145" name="楕円 144">
          <a:extLst>
            <a:ext uri="{FF2B5EF4-FFF2-40B4-BE49-F238E27FC236}">
              <a16:creationId xmlns:a16="http://schemas.microsoft.com/office/drawing/2014/main" id="{00000000-0008-0000-0700-000091000000}"/>
            </a:ext>
          </a:extLst>
        </xdr:cNvPr>
        <xdr:cNvSpPr/>
      </xdr:nvSpPr>
      <xdr:spPr>
        <a:xfrm>
          <a:off x="1079500" y="98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167047</xdr:rowOff>
    </xdr:from>
    <xdr:ext cx="534377" cy="259045"/>
    <xdr:sp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78946</xdr:rowOff>
    </xdr:from>
    <xdr:to>
      <xdr:col>24</xdr:col>
      <xdr:colOff>63500</xdr:colOff>
      <xdr:row>76</xdr:row>
      <xdr:rowOff>138221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09146"/>
          <a:ext cx="838200" cy="5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78946</xdr:rowOff>
    </xdr:from>
    <xdr:to>
      <xdr:col>19</xdr:col>
      <xdr:colOff>177800</xdr:colOff>
      <xdr:row>77</xdr:row>
      <xdr:rowOff>74999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9146"/>
          <a:ext cx="889000" cy="16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74999</xdr:rowOff>
    </xdr:from>
    <xdr:to>
      <xdr:col>15</xdr:col>
      <xdr:colOff>50800</xdr:colOff>
      <xdr:row>77</xdr:row>
      <xdr:rowOff>168191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76649"/>
          <a:ext cx="889000" cy="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168191</xdr:rowOff>
    </xdr:from>
    <xdr:to>
      <xdr:col>10</xdr:col>
      <xdr:colOff>114300</xdr:colOff>
      <xdr:row>78</xdr:row>
      <xdr:rowOff>46317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9841"/>
          <a:ext cx="889000" cy="4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87421</xdr:rowOff>
    </xdr:from>
    <xdr:to>
      <xdr:col>24</xdr:col>
      <xdr:colOff>114300</xdr:colOff>
      <xdr:row>77</xdr:row>
      <xdr:rowOff>17571</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4584700" y="131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65848</xdr:rowOff>
    </xdr:from>
    <xdr:ext cx="599010" cy="259045"/>
    <xdr:sp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28146</xdr:rowOff>
    </xdr:from>
    <xdr:to>
      <xdr:col>20</xdr:col>
      <xdr:colOff>38100</xdr:colOff>
      <xdr:row>76</xdr:row>
      <xdr:rowOff>129746</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3746500" y="1305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120873</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5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24199</xdr:rowOff>
    </xdr:from>
    <xdr:to>
      <xdr:col>15</xdr:col>
      <xdr:colOff>101600</xdr:colOff>
      <xdr:row>77</xdr:row>
      <xdr:rowOff>125799</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2857500" y="132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116926</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1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117391</xdr:rowOff>
    </xdr:from>
    <xdr:to>
      <xdr:col>10</xdr:col>
      <xdr:colOff>165100</xdr:colOff>
      <xdr:row>78</xdr:row>
      <xdr:rowOff>47541</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968500" y="133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38668</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166967</xdr:rowOff>
    </xdr:from>
    <xdr:to>
      <xdr:col>6</xdr:col>
      <xdr:colOff>38100</xdr:colOff>
      <xdr:row>78</xdr:row>
      <xdr:rowOff>97117</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079500" y="133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88244</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164778</xdr:rowOff>
    </xdr:from>
    <xdr:to>
      <xdr:col>24</xdr:col>
      <xdr:colOff>63500</xdr:colOff>
      <xdr:row>95</xdr:row>
      <xdr:rowOff>124338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938178"/>
          <a:ext cx="838200" cy="47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124338</xdr:rowOff>
    </xdr:from>
    <xdr:to>
      <xdr:col>19</xdr:col>
      <xdr:colOff>177800</xdr:colOff>
      <xdr:row>96</xdr:row>
      <xdr:rowOff>15387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12088"/>
          <a:ext cx="889000" cy="6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15387</xdr:rowOff>
    </xdr:from>
    <xdr:to>
      <xdr:col>15</xdr:col>
      <xdr:colOff>50800</xdr:colOff>
      <xdr:row>96</xdr:row>
      <xdr:rowOff>130259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74587"/>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130259</xdr:rowOff>
    </xdr:from>
    <xdr:to>
      <xdr:col>10</xdr:col>
      <xdr:colOff>114300</xdr:colOff>
      <xdr:row>96</xdr:row>
      <xdr:rowOff>156959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89459"/>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113978</xdr:rowOff>
    </xdr:from>
    <xdr:to>
      <xdr:col>24</xdr:col>
      <xdr:colOff>114300</xdr:colOff>
      <xdr:row>93</xdr:row>
      <xdr:rowOff>44128</xdr:rowOff>
    </xdr:to>
    <xdr:sp textlink="">
      <xdr:nvSpPr>
        <xdr:cNvPr id="251" name="楕円 250">
          <a:extLst>
            <a:ext uri="{FF2B5EF4-FFF2-40B4-BE49-F238E27FC236}">
              <a16:creationId xmlns:a16="http://schemas.microsoft.com/office/drawing/2014/main" id="{00000000-0008-0000-0700-0000FB000000}"/>
            </a:ext>
          </a:extLst>
        </xdr:cNvPr>
        <xdr:cNvSpPr/>
      </xdr:nvSpPr>
      <xdr:spPr>
        <a:xfrm>
          <a:off x="4584700" y="158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136855</xdr:rowOff>
    </xdr:from>
    <xdr:ext cx="534377" cy="259045"/>
    <xdr:sp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7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73538</xdr:rowOff>
    </xdr:from>
    <xdr:to>
      <xdr:col>20</xdr:col>
      <xdr:colOff>38100</xdr:colOff>
      <xdr:row>96</xdr:row>
      <xdr:rowOff>3688</xdr:rowOff>
    </xdr:to>
    <xdr:sp textlink="">
      <xdr:nvSpPr>
        <xdr:cNvPr id="253" name="楕円 252">
          <a:extLst>
            <a:ext uri="{FF2B5EF4-FFF2-40B4-BE49-F238E27FC236}">
              <a16:creationId xmlns:a16="http://schemas.microsoft.com/office/drawing/2014/main" id="{00000000-0008-0000-0700-0000FD000000}"/>
            </a:ext>
          </a:extLst>
        </xdr:cNvPr>
        <xdr:cNvSpPr/>
      </xdr:nvSpPr>
      <xdr:spPr>
        <a:xfrm>
          <a:off x="3746500" y="163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20215</xdr:rowOff>
    </xdr:from>
    <xdr:ext cx="534377"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136037</xdr:rowOff>
    </xdr:from>
    <xdr:to>
      <xdr:col>15</xdr:col>
      <xdr:colOff>101600</xdr:colOff>
      <xdr:row>96</xdr:row>
      <xdr:rowOff>66187</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2857500" y="1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82714</xdr:rowOff>
    </xdr:from>
    <xdr:ext cx="534377"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79459</xdr:rowOff>
    </xdr:from>
    <xdr:to>
      <xdr:col>10</xdr:col>
      <xdr:colOff>165100</xdr:colOff>
      <xdr:row>97</xdr:row>
      <xdr:rowOff>9609</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1968500" y="165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26136</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106159</xdr:rowOff>
    </xdr:from>
    <xdr:to>
      <xdr:col>6</xdr:col>
      <xdr:colOff>38100</xdr:colOff>
      <xdr:row>97</xdr:row>
      <xdr:rowOff>36309</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1079500" y="165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27436</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5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37973</xdr:rowOff>
    </xdr:from>
    <xdr:to>
      <xdr:col>55</xdr:col>
      <xdr:colOff>0</xdr:colOff>
      <xdr:row>39</xdr:row>
      <xdr:rowOff>40259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2452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40259</xdr:rowOff>
    </xdr:from>
    <xdr:to>
      <xdr:col>50</xdr:col>
      <xdr:colOff>114300</xdr:colOff>
      <xdr:row>39</xdr:row>
      <xdr:rowOff>42926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2680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41783</xdr:rowOff>
    </xdr:from>
    <xdr:to>
      <xdr:col>45</xdr:col>
      <xdr:colOff>177800</xdr:colOff>
      <xdr:row>39</xdr:row>
      <xdr:rowOff>42926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2833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39116</xdr:rowOff>
    </xdr:from>
    <xdr:to>
      <xdr:col>41</xdr:col>
      <xdr:colOff>50800</xdr:colOff>
      <xdr:row>39</xdr:row>
      <xdr:rowOff>41783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566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158623</xdr:rowOff>
    </xdr:from>
    <xdr:to>
      <xdr:col>55</xdr:col>
      <xdr:colOff>50800</xdr:colOff>
      <xdr:row>39</xdr:row>
      <xdr:rowOff>88773</xdr:rowOff>
    </xdr:to>
    <xdr:sp textlink="">
      <xdr:nvSpPr>
        <xdr:cNvPr id="308" name="楕円 307">
          <a:extLst>
            <a:ext uri="{FF2B5EF4-FFF2-40B4-BE49-F238E27FC236}">
              <a16:creationId xmlns:a16="http://schemas.microsoft.com/office/drawing/2014/main" id="{00000000-0008-0000-0700-000034010000}"/>
            </a:ext>
          </a:extLst>
        </xdr:cNvPr>
        <xdr:cNvSpPr/>
      </xdr:nvSpPr>
      <xdr:spPr>
        <a:xfrm>
          <a:off x="10426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73550</xdr:rowOff>
    </xdr:from>
    <xdr:ext cx="313932" cy="259045"/>
    <xdr:sp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88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160909</xdr:rowOff>
    </xdr:from>
    <xdr:to>
      <xdr:col>50</xdr:col>
      <xdr:colOff>165100</xdr:colOff>
      <xdr:row>39</xdr:row>
      <xdr:rowOff>91059</xdr:rowOff>
    </xdr:to>
    <xdr:sp textlink="">
      <xdr:nvSpPr>
        <xdr:cNvPr id="310" name="楕円 309">
          <a:extLst>
            <a:ext uri="{FF2B5EF4-FFF2-40B4-BE49-F238E27FC236}">
              <a16:creationId xmlns:a16="http://schemas.microsoft.com/office/drawing/2014/main" id="{00000000-0008-0000-0700-000036010000}"/>
            </a:ext>
          </a:extLst>
        </xdr:cNvPr>
        <xdr:cNvSpPr/>
      </xdr:nvSpPr>
      <xdr:spPr>
        <a:xfrm>
          <a:off x="9588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82186</xdr:rowOff>
    </xdr:from>
    <xdr:ext cx="313932"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84853</xdr:rowOff>
    </xdr:from>
    <xdr:ext cx="249299"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162433</xdr:rowOff>
    </xdr:from>
    <xdr:to>
      <xdr:col>41</xdr:col>
      <xdr:colOff>101600</xdr:colOff>
      <xdr:row>39</xdr:row>
      <xdr:rowOff>92583</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7810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83710</xdr:rowOff>
    </xdr:from>
    <xdr:ext cx="249299"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159766</xdr:rowOff>
    </xdr:from>
    <xdr:to>
      <xdr:col>36</xdr:col>
      <xdr:colOff>165100</xdr:colOff>
      <xdr:row>39</xdr:row>
      <xdr:rowOff>89916</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6921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81043</xdr:rowOff>
    </xdr:from>
    <xdr:ext cx="313932"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63850</xdr:rowOff>
    </xdr:from>
    <xdr:to>
      <xdr:col>55</xdr:col>
      <xdr:colOff>0</xdr:colOff>
      <xdr:row>57</xdr:row>
      <xdr:rowOff>69931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836500"/>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77064</xdr:rowOff>
    </xdr:from>
    <xdr:to>
      <xdr:col>50</xdr:col>
      <xdr:colOff>114300</xdr:colOff>
      <xdr:row>57</xdr:row>
      <xdr:rowOff>63850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678264"/>
          <a:ext cx="889000" cy="15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77064</xdr:rowOff>
    </xdr:from>
    <xdr:to>
      <xdr:col>45</xdr:col>
      <xdr:colOff>177800</xdr:colOff>
      <xdr:row>57</xdr:row>
      <xdr:rowOff>90643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678264"/>
          <a:ext cx="889000" cy="1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158676</xdr:rowOff>
    </xdr:from>
    <xdr:ext cx="469744" cy="259045"/>
    <xdr:sp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90643</xdr:rowOff>
    </xdr:from>
    <xdr:to>
      <xdr:col>41</xdr:col>
      <xdr:colOff>50800</xdr:colOff>
      <xdr:row>57</xdr:row>
      <xdr:rowOff>105181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63293"/>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171386</xdr:rowOff>
    </xdr:from>
    <xdr:ext cx="469744" cy="259045"/>
    <xdr:sp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19131</xdr:rowOff>
    </xdr:from>
    <xdr:to>
      <xdr:col>55</xdr:col>
      <xdr:colOff>50800</xdr:colOff>
      <xdr:row>57</xdr:row>
      <xdr:rowOff>120731</xdr:rowOff>
    </xdr:to>
    <xdr:sp textlink="">
      <xdr:nvSpPr>
        <xdr:cNvPr id="363" name="楕円 362">
          <a:extLst>
            <a:ext uri="{FF2B5EF4-FFF2-40B4-BE49-F238E27FC236}">
              <a16:creationId xmlns:a16="http://schemas.microsoft.com/office/drawing/2014/main" id="{00000000-0008-0000-0700-00006B010000}"/>
            </a:ext>
          </a:extLst>
        </xdr:cNvPr>
        <xdr:cNvSpPr/>
      </xdr:nvSpPr>
      <xdr:spPr>
        <a:xfrm>
          <a:off x="10426700" y="97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42008</xdr:rowOff>
    </xdr:from>
    <xdr:ext cx="469744" cy="259045"/>
    <xdr:sp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4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13050</xdr:rowOff>
    </xdr:from>
    <xdr:to>
      <xdr:col>50</xdr:col>
      <xdr:colOff>165100</xdr:colOff>
      <xdr:row>57</xdr:row>
      <xdr:rowOff>114650</xdr:rowOff>
    </xdr:to>
    <xdr:sp textlink="">
      <xdr:nvSpPr>
        <xdr:cNvPr id="365" name="楕円 364">
          <a:extLst>
            <a:ext uri="{FF2B5EF4-FFF2-40B4-BE49-F238E27FC236}">
              <a16:creationId xmlns:a16="http://schemas.microsoft.com/office/drawing/2014/main" id="{00000000-0008-0000-0700-00006D010000}"/>
            </a:ext>
          </a:extLst>
        </xdr:cNvPr>
        <xdr:cNvSpPr/>
      </xdr:nvSpPr>
      <xdr:spPr>
        <a:xfrm>
          <a:off x="9588500" y="97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131177</xdr:rowOff>
    </xdr:from>
    <xdr:ext cx="469744"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56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26264</xdr:rowOff>
    </xdr:from>
    <xdr:to>
      <xdr:col>46</xdr:col>
      <xdr:colOff>38100</xdr:colOff>
      <xdr:row>56</xdr:row>
      <xdr:rowOff>127864</xdr:rowOff>
    </xdr:to>
    <xdr:sp textlink="">
      <xdr:nvSpPr>
        <xdr:cNvPr id="367" name="楕円 366">
          <a:extLst>
            <a:ext uri="{FF2B5EF4-FFF2-40B4-BE49-F238E27FC236}">
              <a16:creationId xmlns:a16="http://schemas.microsoft.com/office/drawing/2014/main" id="{00000000-0008-0000-0700-00006F010000}"/>
            </a:ext>
          </a:extLst>
        </xdr:cNvPr>
        <xdr:cNvSpPr/>
      </xdr:nvSpPr>
      <xdr:spPr>
        <a:xfrm>
          <a:off x="8699500" y="96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144391</xdr:rowOff>
    </xdr:from>
    <xdr:ext cx="469744"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39843</xdr:rowOff>
    </xdr:from>
    <xdr:to>
      <xdr:col>41</xdr:col>
      <xdr:colOff>101600</xdr:colOff>
      <xdr:row>57</xdr:row>
      <xdr:rowOff>141443</xdr:rowOff>
    </xdr:to>
    <xdr:sp textlink="">
      <xdr:nvSpPr>
        <xdr:cNvPr id="369" name="楕円 368">
          <a:extLst>
            <a:ext uri="{FF2B5EF4-FFF2-40B4-BE49-F238E27FC236}">
              <a16:creationId xmlns:a16="http://schemas.microsoft.com/office/drawing/2014/main" id="{00000000-0008-0000-0700-000071010000}"/>
            </a:ext>
          </a:extLst>
        </xdr:cNvPr>
        <xdr:cNvSpPr/>
      </xdr:nvSpPr>
      <xdr:spPr>
        <a:xfrm>
          <a:off x="7810500" y="98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157970</xdr:rowOff>
    </xdr:from>
    <xdr:ext cx="469744"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58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54381</xdr:rowOff>
    </xdr:from>
    <xdr:to>
      <xdr:col>36</xdr:col>
      <xdr:colOff>165100</xdr:colOff>
      <xdr:row>57</xdr:row>
      <xdr:rowOff>155981</xdr:rowOff>
    </xdr:to>
    <xdr:sp textlink="">
      <xdr:nvSpPr>
        <xdr:cNvPr id="371" name="楕円 370">
          <a:extLst>
            <a:ext uri="{FF2B5EF4-FFF2-40B4-BE49-F238E27FC236}">
              <a16:creationId xmlns:a16="http://schemas.microsoft.com/office/drawing/2014/main" id="{00000000-0008-0000-0700-000073010000}"/>
            </a:ext>
          </a:extLst>
        </xdr:cNvPr>
        <xdr:cNvSpPr/>
      </xdr:nvSpPr>
      <xdr:spPr>
        <a:xfrm>
          <a:off x="6921500" y="98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1058</xdr:rowOff>
    </xdr:from>
    <xdr:ext cx="469744"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60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1315</xdr:rowOff>
    </xdr:from>
    <xdr:to>
      <xdr:col>55</xdr:col>
      <xdr:colOff>0</xdr:colOff>
      <xdr:row>79</xdr:row>
      <xdr:rowOff>4744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4586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156029</xdr:rowOff>
    </xdr:from>
    <xdr:to>
      <xdr:col>50</xdr:col>
      <xdr:colOff>114300</xdr:colOff>
      <xdr:row>79</xdr:row>
      <xdr:rowOff>4744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29129"/>
          <a:ext cx="889000" cy="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156029</xdr:rowOff>
    </xdr:from>
    <xdr:to>
      <xdr:col>45</xdr:col>
      <xdr:colOff>177800</xdr:colOff>
      <xdr:row>79</xdr:row>
      <xdr:rowOff>11308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29129"/>
          <a:ext cx="889000" cy="2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6948</xdr:rowOff>
    </xdr:from>
    <xdr:to>
      <xdr:col>41</xdr:col>
      <xdr:colOff>50800</xdr:colOff>
      <xdr:row>79</xdr:row>
      <xdr:rowOff>11308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51498"/>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121965</xdr:rowOff>
    </xdr:from>
    <xdr:to>
      <xdr:col>55</xdr:col>
      <xdr:colOff>50800</xdr:colOff>
      <xdr:row>79</xdr:row>
      <xdr:rowOff>52115</xdr:rowOff>
    </xdr:to>
    <xdr:sp textlink="">
      <xdr:nvSpPr>
        <xdr:cNvPr id="422" name="楕円 421">
          <a:extLst>
            <a:ext uri="{FF2B5EF4-FFF2-40B4-BE49-F238E27FC236}">
              <a16:creationId xmlns:a16="http://schemas.microsoft.com/office/drawing/2014/main" id="{00000000-0008-0000-0700-0000A6010000}"/>
            </a:ext>
          </a:extLst>
        </xdr:cNvPr>
        <xdr:cNvSpPr/>
      </xdr:nvSpPr>
      <xdr:spPr>
        <a:xfrm>
          <a:off x="10426700" y="134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36892</xdr:rowOff>
    </xdr:from>
    <xdr:ext cx="469744" cy="259045"/>
    <xdr:sp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0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125394</xdr:rowOff>
    </xdr:from>
    <xdr:to>
      <xdr:col>50</xdr:col>
      <xdr:colOff>165100</xdr:colOff>
      <xdr:row>79</xdr:row>
      <xdr:rowOff>55544</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9588500" y="134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46671</xdr:rowOff>
    </xdr:from>
    <xdr:ext cx="469744"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9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105229</xdr:rowOff>
    </xdr:from>
    <xdr:to>
      <xdr:col>46</xdr:col>
      <xdr:colOff>38100</xdr:colOff>
      <xdr:row>79</xdr:row>
      <xdr:rowOff>35379</xdr:rowOff>
    </xdr:to>
    <xdr:sp textlink="">
      <xdr:nvSpPr>
        <xdr:cNvPr id="426" name="楕円 425">
          <a:extLst>
            <a:ext uri="{FF2B5EF4-FFF2-40B4-BE49-F238E27FC236}">
              <a16:creationId xmlns:a16="http://schemas.microsoft.com/office/drawing/2014/main" id="{00000000-0008-0000-0700-0000AA010000}"/>
            </a:ext>
          </a:extLst>
        </xdr:cNvPr>
        <xdr:cNvSpPr/>
      </xdr:nvSpPr>
      <xdr:spPr>
        <a:xfrm>
          <a:off x="86995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26506</xdr:rowOff>
    </xdr:from>
    <xdr:ext cx="469744"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131958</xdr:rowOff>
    </xdr:from>
    <xdr:to>
      <xdr:col>41</xdr:col>
      <xdr:colOff>101600</xdr:colOff>
      <xdr:row>79</xdr:row>
      <xdr:rowOff>62108</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7810500" y="135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53235</xdr:rowOff>
    </xdr:from>
    <xdr:ext cx="469744"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9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127598</xdr:rowOff>
    </xdr:from>
    <xdr:to>
      <xdr:col>36</xdr:col>
      <xdr:colOff>165100</xdr:colOff>
      <xdr:row>79</xdr:row>
      <xdr:rowOff>57748</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6921500" y="135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48875</xdr:rowOff>
    </xdr:from>
    <xdr:ext cx="469744"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25563</xdr:rowOff>
    </xdr:from>
    <xdr:to>
      <xdr:col>55</xdr:col>
      <xdr:colOff>0</xdr:colOff>
      <xdr:row>98</xdr:row>
      <xdr:rowOff>68475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27663"/>
          <a:ext cx="838200" cy="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25563</xdr:rowOff>
    </xdr:from>
    <xdr:to>
      <xdr:col>50</xdr:col>
      <xdr:colOff>114300</xdr:colOff>
      <xdr:row>98</xdr:row>
      <xdr:rowOff>69782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27663"/>
          <a:ext cx="889000" cy="4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69782</xdr:rowOff>
    </xdr:from>
    <xdr:to>
      <xdr:col>45</xdr:col>
      <xdr:colOff>177800</xdr:colOff>
      <xdr:row>98</xdr:row>
      <xdr:rowOff>75186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71882"/>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75186</xdr:rowOff>
    </xdr:from>
    <xdr:to>
      <xdr:col>41</xdr:col>
      <xdr:colOff>50800</xdr:colOff>
      <xdr:row>98</xdr:row>
      <xdr:rowOff>120433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77286"/>
          <a:ext cx="889000" cy="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17675</xdr:rowOff>
    </xdr:from>
    <xdr:to>
      <xdr:col>55</xdr:col>
      <xdr:colOff>50800</xdr:colOff>
      <xdr:row>98</xdr:row>
      <xdr:rowOff>119275</xdr:rowOff>
    </xdr:to>
    <xdr:sp textlink="">
      <xdr:nvSpPr>
        <xdr:cNvPr id="482" name="楕円 481">
          <a:extLst>
            <a:ext uri="{FF2B5EF4-FFF2-40B4-BE49-F238E27FC236}">
              <a16:creationId xmlns:a16="http://schemas.microsoft.com/office/drawing/2014/main" id="{00000000-0008-0000-0700-0000E2010000}"/>
            </a:ext>
          </a:extLst>
        </xdr:cNvPr>
        <xdr:cNvSpPr/>
      </xdr:nvSpPr>
      <xdr:spPr>
        <a:xfrm>
          <a:off x="10426700" y="16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167552</xdr:rowOff>
    </xdr:from>
    <xdr:ext cx="534377" cy="259045"/>
    <xdr:sp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146213</xdr:rowOff>
    </xdr:from>
    <xdr:to>
      <xdr:col>50</xdr:col>
      <xdr:colOff>165100</xdr:colOff>
      <xdr:row>98</xdr:row>
      <xdr:rowOff>76363</xdr:rowOff>
    </xdr:to>
    <xdr:sp textlink="">
      <xdr:nvSpPr>
        <xdr:cNvPr id="484" name="楕円 483">
          <a:extLst>
            <a:ext uri="{FF2B5EF4-FFF2-40B4-BE49-F238E27FC236}">
              <a16:creationId xmlns:a16="http://schemas.microsoft.com/office/drawing/2014/main" id="{00000000-0008-0000-0700-0000E4010000}"/>
            </a:ext>
          </a:extLst>
        </xdr:cNvPr>
        <xdr:cNvSpPr/>
      </xdr:nvSpPr>
      <xdr:spPr>
        <a:xfrm>
          <a:off x="9588500" y="1677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67490</xdr:rowOff>
    </xdr:from>
    <xdr:ext cx="534377"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6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18982</xdr:rowOff>
    </xdr:from>
    <xdr:to>
      <xdr:col>46</xdr:col>
      <xdr:colOff>38100</xdr:colOff>
      <xdr:row>98</xdr:row>
      <xdr:rowOff>120582</xdr:rowOff>
    </xdr:to>
    <xdr:sp textlink="">
      <xdr:nvSpPr>
        <xdr:cNvPr id="486" name="楕円 485">
          <a:extLst>
            <a:ext uri="{FF2B5EF4-FFF2-40B4-BE49-F238E27FC236}">
              <a16:creationId xmlns:a16="http://schemas.microsoft.com/office/drawing/2014/main" id="{00000000-0008-0000-0700-0000E6010000}"/>
            </a:ext>
          </a:extLst>
        </xdr:cNvPr>
        <xdr:cNvSpPr/>
      </xdr:nvSpPr>
      <xdr:spPr>
        <a:xfrm>
          <a:off x="8699500" y="168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111709</xdr:rowOff>
    </xdr:from>
    <xdr:ext cx="534377"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24386</xdr:rowOff>
    </xdr:from>
    <xdr:to>
      <xdr:col>41</xdr:col>
      <xdr:colOff>101600</xdr:colOff>
      <xdr:row>98</xdr:row>
      <xdr:rowOff>125986</xdr:rowOff>
    </xdr:to>
    <xdr:sp textlink="">
      <xdr:nvSpPr>
        <xdr:cNvPr id="488" name="楕円 487">
          <a:extLst>
            <a:ext uri="{FF2B5EF4-FFF2-40B4-BE49-F238E27FC236}">
              <a16:creationId xmlns:a16="http://schemas.microsoft.com/office/drawing/2014/main" id="{00000000-0008-0000-0700-0000E8010000}"/>
            </a:ext>
          </a:extLst>
        </xdr:cNvPr>
        <xdr:cNvSpPr/>
      </xdr:nvSpPr>
      <xdr:spPr>
        <a:xfrm>
          <a:off x="7810500" y="168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117113</xdr:rowOff>
    </xdr:from>
    <xdr:ext cx="534377" cy="259045"/>
    <xdr:sp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69633</xdr:rowOff>
    </xdr:from>
    <xdr:to>
      <xdr:col>36</xdr:col>
      <xdr:colOff>165100</xdr:colOff>
      <xdr:row>98</xdr:row>
      <xdr:rowOff>171233</xdr:rowOff>
    </xdr:to>
    <xdr:sp textlink="">
      <xdr:nvSpPr>
        <xdr:cNvPr id="490" name="楕円 489">
          <a:extLst>
            <a:ext uri="{FF2B5EF4-FFF2-40B4-BE49-F238E27FC236}">
              <a16:creationId xmlns:a16="http://schemas.microsoft.com/office/drawing/2014/main" id="{00000000-0008-0000-0700-0000EA010000}"/>
            </a:ext>
          </a:extLst>
        </xdr:cNvPr>
        <xdr:cNvSpPr/>
      </xdr:nvSpPr>
      <xdr:spPr>
        <a:xfrm>
          <a:off x="6921500" y="1687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162360</xdr:rowOff>
    </xdr:from>
    <xdr:ext cx="534377" cy="259045"/>
    <xdr:sp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6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119202</xdr:rowOff>
    </xdr:from>
    <xdr:to>
      <xdr:col>85</xdr:col>
      <xdr:colOff>126364</xdr:colOff>
      <xdr:row>37</xdr:row>
      <xdr:rowOff>167208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434152"/>
          <a:ext cx="1269" cy="107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171035</xdr:rowOff>
    </xdr:from>
    <xdr:ext cx="469744" cy="259045"/>
    <xdr:sp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1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167208</xdr:rowOff>
    </xdr:from>
    <xdr:to>
      <xdr:col>86</xdr:col>
      <xdr:colOff>25400</xdr:colOff>
      <xdr:row>37</xdr:row>
      <xdr:rowOff>167208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65879</xdr:rowOff>
    </xdr:from>
    <xdr:ext cx="534377" cy="259045"/>
    <xdr:sp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20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119202</xdr:rowOff>
    </xdr:from>
    <xdr:to>
      <xdr:col>86</xdr:col>
      <xdr:colOff>25400</xdr:colOff>
      <xdr:row>31</xdr:row>
      <xdr:rowOff>119202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43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83007</xdr:rowOff>
    </xdr:from>
    <xdr:to>
      <xdr:col>85</xdr:col>
      <xdr:colOff>127000</xdr:colOff>
      <xdr:row>34</xdr:row>
      <xdr:rowOff>147168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740857"/>
          <a:ext cx="838200" cy="23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164634</xdr:rowOff>
    </xdr:from>
    <xdr:ext cx="534377" cy="259045"/>
    <xdr:sp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93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14757</xdr:rowOff>
    </xdr:from>
    <xdr:to>
      <xdr:col>85</xdr:col>
      <xdr:colOff>177800</xdr:colOff>
      <xdr:row>35</xdr:row>
      <xdr:rowOff>116357</xdr:rowOff>
    </xdr:to>
    <xdr:sp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112344</xdr:rowOff>
    </xdr:from>
    <xdr:to>
      <xdr:col>81</xdr:col>
      <xdr:colOff>50800</xdr:colOff>
      <xdr:row>34</xdr:row>
      <xdr:rowOff>147168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941644"/>
          <a:ext cx="889000" cy="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12014</xdr:rowOff>
    </xdr:from>
    <xdr:to>
      <xdr:col>81</xdr:col>
      <xdr:colOff>101600</xdr:colOff>
      <xdr:row>35</xdr:row>
      <xdr:rowOff>113614</xdr:rowOff>
    </xdr:to>
    <xdr:sp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104741</xdr:rowOff>
    </xdr:from>
    <xdr:ext cx="534377" cy="259045"/>
    <xdr:sp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150444</xdr:rowOff>
    </xdr:from>
    <xdr:to>
      <xdr:col>76</xdr:col>
      <xdr:colOff>114300</xdr:colOff>
      <xdr:row>34</xdr:row>
      <xdr:rowOff>112344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293944"/>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131648</xdr:rowOff>
    </xdr:from>
    <xdr:to>
      <xdr:col>76</xdr:col>
      <xdr:colOff>165100</xdr:colOff>
      <xdr:row>35</xdr:row>
      <xdr:rowOff>61798</xdr:rowOff>
    </xdr:to>
    <xdr:sp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9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52925</xdr:rowOff>
    </xdr:from>
    <xdr:ext cx="534377" cy="259045"/>
    <xdr:sp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150444</xdr:rowOff>
    </xdr:from>
    <xdr:to>
      <xdr:col>71</xdr:col>
      <xdr:colOff>177800</xdr:colOff>
      <xdr:row>34</xdr:row>
      <xdr:rowOff>16180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293944"/>
          <a:ext cx="889000" cy="5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147650</xdr:rowOff>
    </xdr:from>
    <xdr:to>
      <xdr:col>72</xdr:col>
      <xdr:colOff>38100</xdr:colOff>
      <xdr:row>35</xdr:row>
      <xdr:rowOff>77800</xdr:rowOff>
    </xdr:to>
    <xdr:sp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9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68927</xdr:rowOff>
    </xdr:from>
    <xdr:ext cx="534377"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6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17196</xdr:rowOff>
    </xdr:from>
    <xdr:to>
      <xdr:col>67</xdr:col>
      <xdr:colOff>101600</xdr:colOff>
      <xdr:row>35</xdr:row>
      <xdr:rowOff>118796</xdr:rowOff>
    </xdr:to>
    <xdr:sp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1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109923</xdr:rowOff>
    </xdr:from>
    <xdr:ext cx="534377"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1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32207</xdr:rowOff>
    </xdr:from>
    <xdr:to>
      <xdr:col>85</xdr:col>
      <xdr:colOff>177800</xdr:colOff>
      <xdr:row>33</xdr:row>
      <xdr:rowOff>133807</xdr:rowOff>
    </xdr:to>
    <xdr:sp textlink="">
      <xdr:nvSpPr>
        <xdr:cNvPr id="540" name="楕円 539">
          <a:extLst>
            <a:ext uri="{FF2B5EF4-FFF2-40B4-BE49-F238E27FC236}">
              <a16:creationId xmlns:a16="http://schemas.microsoft.com/office/drawing/2014/main" id="{00000000-0008-0000-0700-00001C020000}"/>
            </a:ext>
          </a:extLst>
        </xdr:cNvPr>
        <xdr:cNvSpPr/>
      </xdr:nvSpPr>
      <xdr:spPr>
        <a:xfrm>
          <a:off x="16268700" y="56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55084</xdr:rowOff>
    </xdr:from>
    <xdr:ext cx="534377" cy="259045"/>
    <xdr:sp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5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96368</xdr:rowOff>
    </xdr:from>
    <xdr:to>
      <xdr:col>81</xdr:col>
      <xdr:colOff>101600</xdr:colOff>
      <xdr:row>35</xdr:row>
      <xdr:rowOff>26518</xdr:rowOff>
    </xdr:to>
    <xdr:sp textlink="">
      <xdr:nvSpPr>
        <xdr:cNvPr id="542" name="楕円 541">
          <a:extLst>
            <a:ext uri="{FF2B5EF4-FFF2-40B4-BE49-F238E27FC236}">
              <a16:creationId xmlns:a16="http://schemas.microsoft.com/office/drawing/2014/main" id="{00000000-0008-0000-0700-00001E020000}"/>
            </a:ext>
          </a:extLst>
        </xdr:cNvPr>
        <xdr:cNvSpPr/>
      </xdr:nvSpPr>
      <xdr:spPr>
        <a:xfrm>
          <a:off x="15430500" y="59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43045</xdr:rowOff>
    </xdr:from>
    <xdr:ext cx="534377"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61544</xdr:rowOff>
    </xdr:from>
    <xdr:to>
      <xdr:col>76</xdr:col>
      <xdr:colOff>165100</xdr:colOff>
      <xdr:row>34</xdr:row>
      <xdr:rowOff>163144</xdr:rowOff>
    </xdr:to>
    <xdr:sp textlink="">
      <xdr:nvSpPr>
        <xdr:cNvPr id="544" name="楕円 543">
          <a:extLst>
            <a:ext uri="{FF2B5EF4-FFF2-40B4-BE49-F238E27FC236}">
              <a16:creationId xmlns:a16="http://schemas.microsoft.com/office/drawing/2014/main" id="{00000000-0008-0000-0700-000020020000}"/>
            </a:ext>
          </a:extLst>
        </xdr:cNvPr>
        <xdr:cNvSpPr/>
      </xdr:nvSpPr>
      <xdr:spPr>
        <a:xfrm>
          <a:off x="14541500" y="589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8221</xdr:rowOff>
    </xdr:from>
    <xdr:ext cx="534377"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66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99644</xdr:rowOff>
    </xdr:from>
    <xdr:to>
      <xdr:col>72</xdr:col>
      <xdr:colOff>38100</xdr:colOff>
      <xdr:row>31</xdr:row>
      <xdr:rowOff>29794</xdr:rowOff>
    </xdr:to>
    <xdr:sp textlink="">
      <xdr:nvSpPr>
        <xdr:cNvPr id="546" name="楕円 545">
          <a:extLst>
            <a:ext uri="{FF2B5EF4-FFF2-40B4-BE49-F238E27FC236}">
              <a16:creationId xmlns:a16="http://schemas.microsoft.com/office/drawing/2014/main" id="{00000000-0008-0000-0700-000022020000}"/>
            </a:ext>
          </a:extLst>
        </xdr:cNvPr>
        <xdr:cNvSpPr/>
      </xdr:nvSpPr>
      <xdr:spPr>
        <a:xfrm>
          <a:off x="13652500" y="52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46321</xdr:rowOff>
    </xdr:from>
    <xdr:ext cx="534377" cy="259045"/>
    <xdr:sp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0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136830</xdr:rowOff>
    </xdr:from>
    <xdr:to>
      <xdr:col>67</xdr:col>
      <xdr:colOff>101600</xdr:colOff>
      <xdr:row>34</xdr:row>
      <xdr:rowOff>66980</xdr:rowOff>
    </xdr:to>
    <xdr:sp textlink="">
      <xdr:nvSpPr>
        <xdr:cNvPr id="548" name="楕円 547">
          <a:extLst>
            <a:ext uri="{FF2B5EF4-FFF2-40B4-BE49-F238E27FC236}">
              <a16:creationId xmlns:a16="http://schemas.microsoft.com/office/drawing/2014/main" id="{00000000-0008-0000-0700-000024020000}"/>
            </a:ext>
          </a:extLst>
        </xdr:cNvPr>
        <xdr:cNvSpPr/>
      </xdr:nvSpPr>
      <xdr:spPr>
        <a:xfrm>
          <a:off x="12763500" y="57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83507</xdr:rowOff>
    </xdr:from>
    <xdr:ext cx="534377" cy="259045"/>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56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114440</xdr:rowOff>
    </xdr:from>
    <xdr:to>
      <xdr:col>85</xdr:col>
      <xdr:colOff>127000</xdr:colOff>
      <xdr:row>56</xdr:row>
      <xdr:rowOff>129322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44190"/>
          <a:ext cx="838200" cy="18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88333</xdr:rowOff>
    </xdr:from>
    <xdr:to>
      <xdr:col>81</xdr:col>
      <xdr:colOff>50800</xdr:colOff>
      <xdr:row>56</xdr:row>
      <xdr:rowOff>129322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18083"/>
          <a:ext cx="889000" cy="2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88333</xdr:rowOff>
    </xdr:from>
    <xdr:to>
      <xdr:col>76</xdr:col>
      <xdr:colOff>114300</xdr:colOff>
      <xdr:row>55</xdr:row>
      <xdr:rowOff>102987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18083"/>
          <a:ext cx="8890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102987</xdr:rowOff>
    </xdr:from>
    <xdr:to>
      <xdr:col>71</xdr:col>
      <xdr:colOff>177800</xdr:colOff>
      <xdr:row>56</xdr:row>
      <xdr:rowOff>21491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532737"/>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63640</xdr:rowOff>
    </xdr:from>
    <xdr:to>
      <xdr:col>85</xdr:col>
      <xdr:colOff>177800</xdr:colOff>
      <xdr:row>55</xdr:row>
      <xdr:rowOff>165240</xdr:rowOff>
    </xdr:to>
    <xdr:sp textlink="">
      <xdr:nvSpPr>
        <xdr:cNvPr id="596" name="楕円 595">
          <a:extLst>
            <a:ext uri="{FF2B5EF4-FFF2-40B4-BE49-F238E27FC236}">
              <a16:creationId xmlns:a16="http://schemas.microsoft.com/office/drawing/2014/main" id="{00000000-0008-0000-0700-000054020000}"/>
            </a:ext>
          </a:extLst>
        </xdr:cNvPr>
        <xdr:cNvSpPr/>
      </xdr:nvSpPr>
      <xdr:spPr>
        <a:xfrm>
          <a:off x="16268700" y="94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42067</xdr:rowOff>
    </xdr:from>
    <xdr:ext cx="534377" cy="259045"/>
    <xdr:sp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7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78522</xdr:rowOff>
    </xdr:from>
    <xdr:to>
      <xdr:col>81</xdr:col>
      <xdr:colOff>101600</xdr:colOff>
      <xdr:row>57</xdr:row>
      <xdr:rowOff>8672</xdr:rowOff>
    </xdr:to>
    <xdr:sp textlink="">
      <xdr:nvSpPr>
        <xdr:cNvPr id="598" name="楕円 597">
          <a:extLst>
            <a:ext uri="{FF2B5EF4-FFF2-40B4-BE49-F238E27FC236}">
              <a16:creationId xmlns:a16="http://schemas.microsoft.com/office/drawing/2014/main" id="{00000000-0008-0000-0700-000056020000}"/>
            </a:ext>
          </a:extLst>
        </xdr:cNvPr>
        <xdr:cNvSpPr/>
      </xdr:nvSpPr>
      <xdr:spPr>
        <a:xfrm>
          <a:off x="15430500" y="96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171249</xdr:rowOff>
    </xdr:from>
    <xdr:ext cx="534377" cy="2590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7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37533</xdr:rowOff>
    </xdr:from>
    <xdr:to>
      <xdr:col>76</xdr:col>
      <xdr:colOff>165100</xdr:colOff>
      <xdr:row>55</xdr:row>
      <xdr:rowOff>139133</xdr:rowOff>
    </xdr:to>
    <xdr:sp textlink="">
      <xdr:nvSpPr>
        <xdr:cNvPr id="600" name="楕円 599">
          <a:extLst>
            <a:ext uri="{FF2B5EF4-FFF2-40B4-BE49-F238E27FC236}">
              <a16:creationId xmlns:a16="http://schemas.microsoft.com/office/drawing/2014/main" id="{00000000-0008-0000-0700-000058020000}"/>
            </a:ext>
          </a:extLst>
        </xdr:cNvPr>
        <xdr:cNvSpPr/>
      </xdr:nvSpPr>
      <xdr:spPr>
        <a:xfrm>
          <a:off x="14541500" y="94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130260</xdr:rowOff>
    </xdr:from>
    <xdr:ext cx="534377"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5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52187</xdr:rowOff>
    </xdr:from>
    <xdr:to>
      <xdr:col>72</xdr:col>
      <xdr:colOff>38100</xdr:colOff>
      <xdr:row>55</xdr:row>
      <xdr:rowOff>153787</xdr:rowOff>
    </xdr:to>
    <xdr:sp textlink="">
      <xdr:nvSpPr>
        <xdr:cNvPr id="602" name="楕円 601">
          <a:extLst>
            <a:ext uri="{FF2B5EF4-FFF2-40B4-BE49-F238E27FC236}">
              <a16:creationId xmlns:a16="http://schemas.microsoft.com/office/drawing/2014/main" id="{00000000-0008-0000-0700-00005A020000}"/>
            </a:ext>
          </a:extLst>
        </xdr:cNvPr>
        <xdr:cNvSpPr/>
      </xdr:nvSpPr>
      <xdr:spPr>
        <a:xfrm>
          <a:off x="13652500" y="948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144914</xdr:rowOff>
    </xdr:from>
    <xdr:ext cx="534377"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5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142141</xdr:rowOff>
    </xdr:from>
    <xdr:to>
      <xdr:col>67</xdr:col>
      <xdr:colOff>101600</xdr:colOff>
      <xdr:row>56</xdr:row>
      <xdr:rowOff>72291</xdr:rowOff>
    </xdr:to>
    <xdr:sp textlink="">
      <xdr:nvSpPr>
        <xdr:cNvPr id="604" name="楕円 603">
          <a:extLst>
            <a:ext uri="{FF2B5EF4-FFF2-40B4-BE49-F238E27FC236}">
              <a16:creationId xmlns:a16="http://schemas.microsoft.com/office/drawing/2014/main" id="{00000000-0008-0000-0700-00005C020000}"/>
            </a:ext>
          </a:extLst>
        </xdr:cNvPr>
        <xdr:cNvSpPr/>
      </xdr:nvSpPr>
      <xdr:spPr>
        <a:xfrm>
          <a:off x="12763500" y="9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88818</xdr:rowOff>
    </xdr:from>
    <xdr:ext cx="534377"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4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43053</xdr:rowOff>
    </xdr:from>
    <xdr:to>
      <xdr:col>85</xdr:col>
      <xdr:colOff>127000</xdr:colOff>
      <xdr:row>79</xdr:row>
      <xdr:rowOff>24257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16153"/>
          <a:ext cx="838200" cy="1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41656</xdr:rowOff>
    </xdr:from>
    <xdr:to>
      <xdr:col>81</xdr:col>
      <xdr:colOff>50800</xdr:colOff>
      <xdr:row>78</xdr:row>
      <xdr:rowOff>43053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14756"/>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168419</xdr:rowOff>
    </xdr:from>
    <xdr:ext cx="378565" cy="259045"/>
    <xdr:sp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541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132207</xdr:rowOff>
    </xdr:from>
    <xdr:to>
      <xdr:col>76</xdr:col>
      <xdr:colOff>114300</xdr:colOff>
      <xdr:row>78</xdr:row>
      <xdr:rowOff>41656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33857"/>
          <a:ext cx="8890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126128</xdr:rowOff>
    </xdr:from>
    <xdr:ext cx="469744" cy="259045"/>
    <xdr:sp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4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132207</xdr:rowOff>
    </xdr:from>
    <xdr:to>
      <xdr:col>71</xdr:col>
      <xdr:colOff>177800</xdr:colOff>
      <xdr:row>79</xdr:row>
      <xdr:rowOff>43053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33857"/>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98441</xdr:rowOff>
    </xdr:from>
    <xdr:ext cx="469744" cy="259045"/>
    <xdr:sp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144907</xdr:rowOff>
    </xdr:from>
    <xdr:to>
      <xdr:col>85</xdr:col>
      <xdr:colOff>177800</xdr:colOff>
      <xdr:row>79</xdr:row>
      <xdr:rowOff>75057</xdr:rowOff>
    </xdr:to>
    <xdr:sp textlink="">
      <xdr:nvSpPr>
        <xdr:cNvPr id="653" name="楕円 652">
          <a:extLst>
            <a:ext uri="{FF2B5EF4-FFF2-40B4-BE49-F238E27FC236}">
              <a16:creationId xmlns:a16="http://schemas.microsoft.com/office/drawing/2014/main" id="{00000000-0008-0000-0700-00008D020000}"/>
            </a:ext>
          </a:extLst>
        </xdr:cNvPr>
        <xdr:cNvSpPr/>
      </xdr:nvSpPr>
      <xdr:spPr>
        <a:xfrm>
          <a:off x="16268700" y="135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59834</xdr:rowOff>
    </xdr:from>
    <xdr:ext cx="378565" cy="259045"/>
    <xdr:sp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32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163703</xdr:rowOff>
    </xdr:from>
    <xdr:to>
      <xdr:col>81</xdr:col>
      <xdr:colOff>101600</xdr:colOff>
      <xdr:row>78</xdr:row>
      <xdr:rowOff>93853</xdr:rowOff>
    </xdr:to>
    <xdr:sp textlink="">
      <xdr:nvSpPr>
        <xdr:cNvPr id="655" name="楕円 654">
          <a:extLst>
            <a:ext uri="{FF2B5EF4-FFF2-40B4-BE49-F238E27FC236}">
              <a16:creationId xmlns:a16="http://schemas.microsoft.com/office/drawing/2014/main" id="{00000000-0008-0000-0700-00008F020000}"/>
            </a:ext>
          </a:extLst>
        </xdr:cNvPr>
        <xdr:cNvSpPr/>
      </xdr:nvSpPr>
      <xdr:spPr>
        <a:xfrm>
          <a:off x="15430500" y="133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110380</xdr:rowOff>
    </xdr:from>
    <xdr:ext cx="469744"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14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162306</xdr:rowOff>
    </xdr:from>
    <xdr:to>
      <xdr:col>76</xdr:col>
      <xdr:colOff>165100</xdr:colOff>
      <xdr:row>78</xdr:row>
      <xdr:rowOff>92456</xdr:rowOff>
    </xdr:to>
    <xdr:sp textlink="">
      <xdr:nvSpPr>
        <xdr:cNvPr id="657" name="楕円 656">
          <a:extLst>
            <a:ext uri="{FF2B5EF4-FFF2-40B4-BE49-F238E27FC236}">
              <a16:creationId xmlns:a16="http://schemas.microsoft.com/office/drawing/2014/main" id="{00000000-0008-0000-0700-000091020000}"/>
            </a:ext>
          </a:extLst>
        </xdr:cNvPr>
        <xdr:cNvSpPr/>
      </xdr:nvSpPr>
      <xdr:spPr>
        <a:xfrm>
          <a:off x="14541500" y="133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108983</xdr:rowOff>
    </xdr:from>
    <xdr:ext cx="469744"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1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81407</xdr:rowOff>
    </xdr:from>
    <xdr:to>
      <xdr:col>72</xdr:col>
      <xdr:colOff>38100</xdr:colOff>
      <xdr:row>78</xdr:row>
      <xdr:rowOff>11557</xdr:rowOff>
    </xdr:to>
    <xdr:sp textlink="">
      <xdr:nvSpPr>
        <xdr:cNvPr id="659" name="楕円 658">
          <a:extLst>
            <a:ext uri="{FF2B5EF4-FFF2-40B4-BE49-F238E27FC236}">
              <a16:creationId xmlns:a16="http://schemas.microsoft.com/office/drawing/2014/main" id="{00000000-0008-0000-0700-000093020000}"/>
            </a:ext>
          </a:extLst>
        </xdr:cNvPr>
        <xdr:cNvSpPr/>
      </xdr:nvSpPr>
      <xdr:spPr>
        <a:xfrm>
          <a:off x="13652500" y="132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28084</xdr:rowOff>
    </xdr:from>
    <xdr:ext cx="469744"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0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163703</xdr:rowOff>
    </xdr:from>
    <xdr:to>
      <xdr:col>67</xdr:col>
      <xdr:colOff>101600</xdr:colOff>
      <xdr:row>79</xdr:row>
      <xdr:rowOff>93853</xdr:rowOff>
    </xdr:to>
    <xdr:sp textlink="">
      <xdr:nvSpPr>
        <xdr:cNvPr id="661" name="楕円 660">
          <a:extLst>
            <a:ext uri="{FF2B5EF4-FFF2-40B4-BE49-F238E27FC236}">
              <a16:creationId xmlns:a16="http://schemas.microsoft.com/office/drawing/2014/main" id="{00000000-0008-0000-0700-000095020000}"/>
            </a:ext>
          </a:extLst>
        </xdr:cNvPr>
        <xdr:cNvSpPr/>
      </xdr:nvSpPr>
      <xdr:spPr>
        <a:xfrm>
          <a:off x="12763500" y="13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84980</xdr:rowOff>
    </xdr:from>
    <xdr:ext cx="313932" cy="259045"/>
    <xdr:sp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29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74492</xdr:rowOff>
    </xdr:from>
    <xdr:to>
      <xdr:col>85</xdr:col>
      <xdr:colOff>127000</xdr:colOff>
      <xdr:row>96</xdr:row>
      <xdr:rowOff>80341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33692"/>
          <a:ext cx="8382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74492</xdr:rowOff>
    </xdr:from>
    <xdr:to>
      <xdr:col>81</xdr:col>
      <xdr:colOff>50800</xdr:colOff>
      <xdr:row>96</xdr:row>
      <xdr:rowOff>93580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33692"/>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93580</xdr:rowOff>
    </xdr:from>
    <xdr:to>
      <xdr:col>76</xdr:col>
      <xdr:colOff>114300</xdr:colOff>
      <xdr:row>96</xdr:row>
      <xdr:rowOff>120650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552780"/>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120650</xdr:rowOff>
    </xdr:from>
    <xdr:to>
      <xdr:col>71</xdr:col>
      <xdr:colOff>177800</xdr:colOff>
      <xdr:row>96</xdr:row>
      <xdr:rowOff>124479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57985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29541</xdr:rowOff>
    </xdr:from>
    <xdr:to>
      <xdr:col>85</xdr:col>
      <xdr:colOff>177800</xdr:colOff>
      <xdr:row>96</xdr:row>
      <xdr:rowOff>131141</xdr:rowOff>
    </xdr:to>
    <xdr:sp textlink="">
      <xdr:nvSpPr>
        <xdr:cNvPr id="710" name="楕円 709">
          <a:extLst>
            <a:ext uri="{FF2B5EF4-FFF2-40B4-BE49-F238E27FC236}">
              <a16:creationId xmlns:a16="http://schemas.microsoft.com/office/drawing/2014/main" id="{00000000-0008-0000-0700-0000C6020000}"/>
            </a:ext>
          </a:extLst>
        </xdr:cNvPr>
        <xdr:cNvSpPr/>
      </xdr:nvSpPr>
      <xdr:spPr>
        <a:xfrm>
          <a:off x="16268700" y="164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7968</xdr:rowOff>
    </xdr:from>
    <xdr:ext cx="534377" cy="259045"/>
    <xdr:sp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23692</xdr:rowOff>
    </xdr:from>
    <xdr:to>
      <xdr:col>81</xdr:col>
      <xdr:colOff>101600</xdr:colOff>
      <xdr:row>96</xdr:row>
      <xdr:rowOff>125292</xdr:rowOff>
    </xdr:to>
    <xdr:sp textlink="">
      <xdr:nvSpPr>
        <xdr:cNvPr id="712" name="楕円 711">
          <a:extLst>
            <a:ext uri="{FF2B5EF4-FFF2-40B4-BE49-F238E27FC236}">
              <a16:creationId xmlns:a16="http://schemas.microsoft.com/office/drawing/2014/main" id="{00000000-0008-0000-0700-0000C8020000}"/>
            </a:ext>
          </a:extLst>
        </xdr:cNvPr>
        <xdr:cNvSpPr/>
      </xdr:nvSpPr>
      <xdr:spPr>
        <a:xfrm>
          <a:off x="15430500" y="164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116419</xdr:rowOff>
    </xdr:from>
    <xdr:ext cx="534377"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7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42780</xdr:rowOff>
    </xdr:from>
    <xdr:to>
      <xdr:col>76</xdr:col>
      <xdr:colOff>165100</xdr:colOff>
      <xdr:row>96</xdr:row>
      <xdr:rowOff>144380</xdr:rowOff>
    </xdr:to>
    <xdr:sp textlink="">
      <xdr:nvSpPr>
        <xdr:cNvPr id="714" name="楕円 713">
          <a:extLst>
            <a:ext uri="{FF2B5EF4-FFF2-40B4-BE49-F238E27FC236}">
              <a16:creationId xmlns:a16="http://schemas.microsoft.com/office/drawing/2014/main" id="{00000000-0008-0000-0700-0000CA020000}"/>
            </a:ext>
          </a:extLst>
        </xdr:cNvPr>
        <xdr:cNvSpPr/>
      </xdr:nvSpPr>
      <xdr:spPr>
        <a:xfrm>
          <a:off x="14541500" y="165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135507</xdr:rowOff>
    </xdr:from>
    <xdr:ext cx="534377"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5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69850</xdr:rowOff>
    </xdr:from>
    <xdr:to>
      <xdr:col>72</xdr:col>
      <xdr:colOff>38100</xdr:colOff>
      <xdr:row>97</xdr:row>
      <xdr:rowOff>0</xdr:rowOff>
    </xdr:to>
    <xdr:sp textlink="">
      <xdr:nvSpPr>
        <xdr:cNvPr id="716" name="楕円 715">
          <a:extLst>
            <a:ext uri="{FF2B5EF4-FFF2-40B4-BE49-F238E27FC236}">
              <a16:creationId xmlns:a16="http://schemas.microsoft.com/office/drawing/2014/main" id="{00000000-0008-0000-0700-0000CC020000}"/>
            </a:ext>
          </a:extLst>
        </xdr:cNvPr>
        <xdr:cNvSpPr/>
      </xdr:nvSpPr>
      <xdr:spPr>
        <a:xfrm>
          <a:off x="13652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162577</xdr:rowOff>
    </xdr:from>
    <xdr:ext cx="534377"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2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73679</xdr:rowOff>
    </xdr:from>
    <xdr:to>
      <xdr:col>67</xdr:col>
      <xdr:colOff>101600</xdr:colOff>
      <xdr:row>97</xdr:row>
      <xdr:rowOff>3829</xdr:rowOff>
    </xdr:to>
    <xdr:sp textlink="">
      <xdr:nvSpPr>
        <xdr:cNvPr id="718" name="楕円 717">
          <a:extLst>
            <a:ext uri="{FF2B5EF4-FFF2-40B4-BE49-F238E27FC236}">
              <a16:creationId xmlns:a16="http://schemas.microsoft.com/office/drawing/2014/main" id="{00000000-0008-0000-0700-0000CE020000}"/>
            </a:ext>
          </a:extLst>
        </xdr:cNvPr>
        <xdr:cNvSpPr/>
      </xdr:nvSpPr>
      <xdr:spPr>
        <a:xfrm>
          <a:off x="12763500" y="165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166406</xdr:rowOff>
    </xdr:from>
    <xdr:ext cx="534377" cy="259045"/>
    <xdr:sp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〇民生費</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における住民一人当たりのコストは１５５，１９４円となっており、類似団体平均を下回っており、前年度と比較して減少しているが、これは前年度に新型コロナウイルス感染症に伴う子育て世帯への臨時特別給付金の給付があったことが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〇衛生費</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令和４年度における住民一人当たりのコストは６３，９０３円となっており、類似団体平均を上回っており、前年度と比較して大幅に増加しているが、これは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ＰＦＩ事業である新火葬場整備事業費の割賦払いの開始などが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〇消防費　</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における住民一人当たりのコストは１７，９９４円となっており、類似団体平均を上回っており、前年度と比較して増加しているが、これは老朽化した救助工作車の更新整備を行ったことなどが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財政調整基金残高は、税収の伸びの不確実性に加え、普通建設事業費などの喫緊の課題への対応を鑑みると流動的であるが、令和４年度は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財政調整基金からの取り崩し額を令和３年度の決算剰余金からの積立額が上回ったことにより</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残高は増加した。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実質収支比率は令和３年度に５．７５％と増加したものの、令和４年度は５．７１％と減少している。また、単年度収支においては、財政調整基金の取り崩し額が増加したためマイナスに転じた。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老朽化に伴う公共施設やインフラの更新整備などの必要性を考慮すると、今後も財政調整基金を活用した財政運営となる見通しである。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○現状</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一般会計及びすべての会計において赤字は生じていない。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各会計で引き続き適正な財政運営、企業運営を行うよう努める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〇元利償還金</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令和３年度に償還が完了した元金及び利子額を令和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年度から新たに償還が開始した元金及び利子額が下回ったことにより元利償還金が減少している</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〇実質公債費比率の分子</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ＰＦＩ事業である新火葬場整備事業費の割賦払いが開始したことにより債務負担項に基づく支出額が増加したことや</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下水道事業会計に要する経費の財源とする地方債の償還の財源に充てたと認められる繰入金の額が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したことにより、実質公債費率の分子は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〇今後の方針</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早期健全化基準未満であるが、今後も市債発行の抑制を基調として、比率の改善に努める。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満期一括償還地方債については、平成１９年度に借入れを行った以降は利用していない。</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令和４年度においては、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臨時財政対策債の発行可能額が減少したことにより、地方債現在高が減少したことに加え、ＰＦＩ事業である新火葬場整備事業費の割賦払いが開始したことにより債務負担行為に伴う支出予定額が減少した</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将来負担比率の分子は大幅な減となった。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健全化基準未満で推移しているが、土地開発公社に係る土地の買戻しを引き続き計画的に実施するとともに、一般会計等に係る地方債の現在高を中期財政計画に基づいて、一時的な発行額の増加を除き、プライマリーバランスの黒字化を図っていくことにより、比率の更なる改善に努め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千葉県木更津市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令和４年度においては、救助工作車の維持費用や妊産婦及び乳幼児検査事業の財源として約２億２千６百万円取り崩したことにより特定防衛施設周辺整備基金残高が減少する一方、</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財政調整基金からの取り崩し額を令和３年度の決算剰余金からの積立額が上回ったことにより財政調整基金</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残高が大幅に増加したことにより、基金全体の残高としては約１０億７千９百万円の増となった。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中期財政計画で今後の公共施設整備の集中による一時的な残高減少を見込んでいるが、災害等の備えや社会経済情勢の変動に備えるため、基金残高３０億円確保に向けて継続的な歳入確保の強化などに努める。また、各特定目的基金については、基金の運用益などよる基金残高の増を図りながら、各目的に沿った事業に係る財源として積極的な活用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公共施設整備基金：既存の公共施設やインフラの建替えや大規模改修などの更新への対応</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産業振興基金　　：商業、工業、漁業などの発展に資する施策の推進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霊園基金　　　　：霊園用地の取得並びに施設の維持補修等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特定防衛施設周辺整備基金：救助工作車の維持費用や妊産婦及び乳幼児検査事業のための取崩しを行ったことなどにより、約１億３千３百万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　　　　：今後見込まれる公共施設やインフラの更新整備に係る財源として約４千６百万円の増となった。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　　：毎年度の公共施設の更新整備費用の平準化を図るため、公共施設等総合管理計画から推計した公共施設の整備費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用にかかる一般財源所要額の年平均額（７億３千万円）と、毎年度の公共施設の更新整備費用を比較して、その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差額を積み立てる又は取り崩すこととしている。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木更津市庁舎建設基金：市役所本庁舎において、賃借の方法での整備を行う方針となったため、令和５年度より庁舎建設基金を廃止し、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新たに庁舎整備基金を設置し活用していく。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令和４年度においては、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財政調整基金からの取り崩し額を令和３年度の決算剰余金からの積立額が上回ったため、財政調整基金</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残高は約１１億１千４百万円増加した。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中期財政計画で今後の公共施設整備の集中による一時的な残高減少を見込んでいるが、災害等の備えや社会経済情勢の変動に備えるため、基金残高３０億円確保に向けて継続的な歳入確保の強化など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基金の運用益を約１７万９千円受け入れたことにより、残高は増となった。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活用にあたっては、今後の社会情勢を注視しながら検討していくとともに、運用益による積立てを継続して行っていく予定である。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C4D8B626-96BA-48C6-8975-08E3A6D63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1B411CEF-B290-46C4-8C84-CBFCB88649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textlink="">
      <xdr:nvSpPr>
        <xdr:cNvPr id="4" name="正方形/長方形 3">
          <a:extLst>
            <a:ext uri="{FF2B5EF4-FFF2-40B4-BE49-F238E27FC236}">
              <a16:creationId xmlns:a16="http://schemas.microsoft.com/office/drawing/2014/main" id="{F642EBFB-EE4B-4367-8AD8-71FBB01AA1FC}"/>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5" name="正方形/長方形 4">
          <a:extLst>
            <a:ext uri="{FF2B5EF4-FFF2-40B4-BE49-F238E27FC236}">
              <a16:creationId xmlns:a16="http://schemas.microsoft.com/office/drawing/2014/main" id="{083532C8-34BD-41D5-92B5-797D0C3F1528}"/>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6" name="正方形/長方形 5">
          <a:extLst>
            <a:ext uri="{FF2B5EF4-FFF2-40B4-BE49-F238E27FC236}">
              <a16:creationId xmlns:a16="http://schemas.microsoft.com/office/drawing/2014/main" id="{7810D2BF-8C67-41A1-BD8A-062897E2549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7" name="正方形/長方形 6">
          <a:extLst>
            <a:ext uri="{FF2B5EF4-FFF2-40B4-BE49-F238E27FC236}">
              <a16:creationId xmlns:a16="http://schemas.microsoft.com/office/drawing/2014/main" id="{9057A7DE-6C7F-4A9D-98A7-BE1F7904C305}"/>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8" name="正方形/長方形 7">
          <a:extLst>
            <a:ext uri="{FF2B5EF4-FFF2-40B4-BE49-F238E27FC236}">
              <a16:creationId xmlns:a16="http://schemas.microsoft.com/office/drawing/2014/main" id="{EE1ED332-1BCB-45BB-A502-03FBF7BB93F8}"/>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9" name="正方形/長方形 8">
          <a:extLst>
            <a:ext uri="{FF2B5EF4-FFF2-40B4-BE49-F238E27FC236}">
              <a16:creationId xmlns:a16="http://schemas.microsoft.com/office/drawing/2014/main" id="{F3E1402D-C4A7-4CA8-BAE4-F9F66D7ACF1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0" name="正方形/長方形 9">
          <a:extLst>
            <a:ext uri="{FF2B5EF4-FFF2-40B4-BE49-F238E27FC236}">
              <a16:creationId xmlns:a16="http://schemas.microsoft.com/office/drawing/2014/main" id="{BF6A6131-FBC1-4352-A1CA-AF9CE5D692EB}"/>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1" name="正方形/長方形 10">
          <a:extLst>
            <a:ext uri="{FF2B5EF4-FFF2-40B4-BE49-F238E27FC236}">
              <a16:creationId xmlns:a16="http://schemas.microsoft.com/office/drawing/2014/main" id="{53E6A06A-CF09-44C6-865E-CFC833E5186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12" name="正方形/長方形 11">
          <a:extLst>
            <a:ext uri="{FF2B5EF4-FFF2-40B4-BE49-F238E27FC236}">
              <a16:creationId xmlns:a16="http://schemas.microsoft.com/office/drawing/2014/main" id="{46AEEE39-590D-498C-814C-410460792F2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13" name="正方形/長方形 12">
          <a:extLst>
            <a:ext uri="{FF2B5EF4-FFF2-40B4-BE49-F238E27FC236}">
              <a16:creationId xmlns:a16="http://schemas.microsoft.com/office/drawing/2014/main" id="{F626D36E-9F7F-49A1-8757-497F1401823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14" name="正方形/長方形 13">
          <a:extLst>
            <a:ext uri="{FF2B5EF4-FFF2-40B4-BE49-F238E27FC236}">
              <a16:creationId xmlns:a16="http://schemas.microsoft.com/office/drawing/2014/main" id="{9B145AFB-026B-4C3E-A51B-FD701C45BC3D}"/>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15" name="正方形/長方形 14">
          <a:extLst>
            <a:ext uri="{FF2B5EF4-FFF2-40B4-BE49-F238E27FC236}">
              <a16:creationId xmlns:a16="http://schemas.microsoft.com/office/drawing/2014/main" id="{A284F9F3-D01B-4E5B-8FA8-D3F0B809EE4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136,303
133,404
138.90
55,476,266
53,216,857
1,592,202
27,893,680
31,325,352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16" name="正方形/長方形 15">
          <a:extLst>
            <a:ext uri="{FF2B5EF4-FFF2-40B4-BE49-F238E27FC236}">
              <a16:creationId xmlns:a16="http://schemas.microsoft.com/office/drawing/2014/main" id="{7CD8168C-F8A9-4D9E-965C-33B600F57415}"/>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17" name="正方形/長方形 16">
          <a:extLst>
            <a:ext uri="{FF2B5EF4-FFF2-40B4-BE49-F238E27FC236}">
              <a16:creationId xmlns:a16="http://schemas.microsoft.com/office/drawing/2014/main" id="{2269330C-CE89-47A3-822B-9EC021F60BB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18" name="正方形/長方形 17">
          <a:extLst>
            <a:ext uri="{FF2B5EF4-FFF2-40B4-BE49-F238E27FC236}">
              <a16:creationId xmlns:a16="http://schemas.microsoft.com/office/drawing/2014/main" id="{8D64FDA1-98F8-4C01-A2E0-97DC5E1E5601}"/>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19" name="正方形/長方形 18">
          <a:extLst>
            <a:ext uri="{FF2B5EF4-FFF2-40B4-BE49-F238E27FC236}">
              <a16:creationId xmlns:a16="http://schemas.microsoft.com/office/drawing/2014/main" id="{79E83441-DD0E-46B7-B912-1ED55AD7B027}"/>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0" name="正方形/長方形 19">
          <a:extLst>
            <a:ext uri="{FF2B5EF4-FFF2-40B4-BE49-F238E27FC236}">
              <a16:creationId xmlns:a16="http://schemas.microsoft.com/office/drawing/2014/main" id="{1C76A500-1C48-47D5-9C2A-CBE6B24B0D2B}"/>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1" name="正方形/長方形 20">
          <a:extLst>
            <a:ext uri="{FF2B5EF4-FFF2-40B4-BE49-F238E27FC236}">
              <a16:creationId xmlns:a16="http://schemas.microsoft.com/office/drawing/2014/main" id="{7015BB6F-FD82-4A4C-879E-D67BEB1A07C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2" name="角丸四角形 21">
          <a:extLst>
            <a:ext uri="{FF2B5EF4-FFF2-40B4-BE49-F238E27FC236}">
              <a16:creationId xmlns:a16="http://schemas.microsoft.com/office/drawing/2014/main" id="{C13499C3-BB48-4C75-A87A-261385A445D7}"/>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23" name="正方形/長方形 22">
          <a:extLst>
            <a:ext uri="{FF2B5EF4-FFF2-40B4-BE49-F238E27FC236}">
              <a16:creationId xmlns:a16="http://schemas.microsoft.com/office/drawing/2014/main" id="{FB2A2C8A-69E5-4FAD-88E7-8C9E83B7C3D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24" name="正方形/長方形 23">
          <a:extLst>
            <a:ext uri="{FF2B5EF4-FFF2-40B4-BE49-F238E27FC236}">
              <a16:creationId xmlns:a16="http://schemas.microsoft.com/office/drawing/2014/main" id="{E94D42FF-F5DF-4948-BC72-A3CD8B469EE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25" name="正方形/長方形 24">
          <a:extLst>
            <a:ext uri="{FF2B5EF4-FFF2-40B4-BE49-F238E27FC236}">
              <a16:creationId xmlns:a16="http://schemas.microsoft.com/office/drawing/2014/main" id="{2F713E5D-10B4-4514-A96C-9E1F11854FA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801327DF-A504-4208-99F1-4960C9E8A2D2}"/>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27" name="楕円 26">
          <a:extLst>
            <a:ext uri="{FF2B5EF4-FFF2-40B4-BE49-F238E27FC236}">
              <a16:creationId xmlns:a16="http://schemas.microsoft.com/office/drawing/2014/main" id="{122267AA-CACA-48F9-8963-761A6D0EA89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28" name="フローチャート: 判断 27">
          <a:extLst>
            <a:ext uri="{FF2B5EF4-FFF2-40B4-BE49-F238E27FC236}">
              <a16:creationId xmlns:a16="http://schemas.microsoft.com/office/drawing/2014/main" id="{292CBD89-132F-4DC5-B515-77E93C0AB34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2D7BDC6-7DA7-4D94-AC1B-9FB2A4943CD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6DB38644-4D79-4F13-A75A-FB6FBD420C5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9D9246A1-10C4-4582-B99C-28A9C7DBE33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659941D3-81F2-4B18-B8E0-3FD9C86B5B32}"/>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33" name="テキスト ボックス 32">
          <a:extLst>
            <a:ext uri="{FF2B5EF4-FFF2-40B4-BE49-F238E27FC236}">
              <a16:creationId xmlns:a16="http://schemas.microsoft.com/office/drawing/2014/main" id="{6F00EA79-C038-49F4-8663-066818E0EE57}"/>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34" name="テキスト ボックス 33">
          <a:extLst>
            <a:ext uri="{FF2B5EF4-FFF2-40B4-BE49-F238E27FC236}">
              <a16:creationId xmlns:a16="http://schemas.microsoft.com/office/drawing/2014/main" id="{32E66A27-8144-490C-A023-ACFAE05E0E0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35" name="テキスト ボックス 34">
          <a:extLst>
            <a:ext uri="{FF2B5EF4-FFF2-40B4-BE49-F238E27FC236}">
              <a16:creationId xmlns:a16="http://schemas.microsoft.com/office/drawing/2014/main" id="{5C19DA59-68DD-40B3-ACE9-F148F8124CE9}"/>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textlink="">
      <xdr:nvSpPr>
        <xdr:cNvPr id="36" name="テキスト ボックス 35">
          <a:extLst>
            <a:ext uri="{FF2B5EF4-FFF2-40B4-BE49-F238E27FC236}">
              <a16:creationId xmlns:a16="http://schemas.microsoft.com/office/drawing/2014/main" id="{B7C80A60-664C-4BFB-AB07-B3E586B12ED7}"/>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37" name="テキスト ボックス 36">
          <a:extLst>
            <a:ext uri="{FF2B5EF4-FFF2-40B4-BE49-F238E27FC236}">
              <a16:creationId xmlns:a16="http://schemas.microsoft.com/office/drawing/2014/main" id="{7B0E325F-2AE5-4DD2-9957-7B509DED81E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38" name="正方形/長方形 37">
          <a:extLst>
            <a:ext uri="{FF2B5EF4-FFF2-40B4-BE49-F238E27FC236}">
              <a16:creationId xmlns:a16="http://schemas.microsoft.com/office/drawing/2014/main" id="{CCF05EBC-CD4F-4A4B-BED6-7275A6ED2886}"/>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39" name="正方形/長方形 38">
          <a:extLst>
            <a:ext uri="{FF2B5EF4-FFF2-40B4-BE49-F238E27FC236}">
              <a16:creationId xmlns:a16="http://schemas.microsoft.com/office/drawing/2014/main" id="{50ED75C0-6ADA-470B-9A54-E509B433C2E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0" name="正方形/長方形 39">
          <a:extLst>
            <a:ext uri="{FF2B5EF4-FFF2-40B4-BE49-F238E27FC236}">
              <a16:creationId xmlns:a16="http://schemas.microsoft.com/office/drawing/2014/main" id="{637FF6DE-8DA7-4757-A63F-8CDBE78A4187}"/>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1" name="正方形/長方形 40">
          <a:extLst>
            <a:ext uri="{FF2B5EF4-FFF2-40B4-BE49-F238E27FC236}">
              <a16:creationId xmlns:a16="http://schemas.microsoft.com/office/drawing/2014/main" id="{ED262636-9C47-49E5-8EEA-508C3594442B}"/>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2" name="正方形/長方形 41">
          <a:extLst>
            <a:ext uri="{FF2B5EF4-FFF2-40B4-BE49-F238E27FC236}">
              <a16:creationId xmlns:a16="http://schemas.microsoft.com/office/drawing/2014/main" id="{E0FD4282-CE84-4672-BECD-4C783D97BAD1}"/>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43" name="正方形/長方形 42">
          <a:extLst>
            <a:ext uri="{FF2B5EF4-FFF2-40B4-BE49-F238E27FC236}">
              <a16:creationId xmlns:a16="http://schemas.microsoft.com/office/drawing/2014/main" id="{0E134769-0C04-4EE5-89B2-CA48E5588145}"/>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44" name="正方形/長方形 43">
          <a:extLst>
            <a:ext uri="{FF2B5EF4-FFF2-40B4-BE49-F238E27FC236}">
              <a16:creationId xmlns:a16="http://schemas.microsoft.com/office/drawing/2014/main" id="{456C974B-0A99-4ADB-8B83-3403AA5B4F93}"/>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45" name="正方形/長方形 44">
          <a:extLst>
            <a:ext uri="{FF2B5EF4-FFF2-40B4-BE49-F238E27FC236}">
              <a16:creationId xmlns:a16="http://schemas.microsoft.com/office/drawing/2014/main" id="{05D2F0A5-E629-43CE-ADE2-8067C2C46C28}"/>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46" name="正方形/長方形 45">
          <a:extLst>
            <a:ext uri="{FF2B5EF4-FFF2-40B4-BE49-F238E27FC236}">
              <a16:creationId xmlns:a16="http://schemas.microsoft.com/office/drawing/2014/main" id="{2FCC0E4A-7376-473A-ABBB-085B4C2EEED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47" name="正方形/長方形 46">
          <a:extLst>
            <a:ext uri="{FF2B5EF4-FFF2-40B4-BE49-F238E27FC236}">
              <a16:creationId xmlns:a16="http://schemas.microsoft.com/office/drawing/2014/main" id="{167EA1BC-A513-4743-A8E9-15A8A95A73E5}"/>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48" name="正方形/長方形 47">
          <a:extLst>
            <a:ext uri="{FF2B5EF4-FFF2-40B4-BE49-F238E27FC236}">
              <a16:creationId xmlns:a16="http://schemas.microsoft.com/office/drawing/2014/main" id="{E43C06A2-BAEB-4C9D-B6C5-8CDC8D1AFE18}"/>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49" name="正方形/長方形 48">
          <a:extLst>
            <a:ext uri="{FF2B5EF4-FFF2-40B4-BE49-F238E27FC236}">
              <a16:creationId xmlns:a16="http://schemas.microsoft.com/office/drawing/2014/main" id="{DCB512C5-C579-421A-A104-F06951104669}"/>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0" name="テキスト ボックス 49">
          <a:extLst>
            <a:ext uri="{FF2B5EF4-FFF2-40B4-BE49-F238E27FC236}">
              <a16:creationId xmlns:a16="http://schemas.microsoft.com/office/drawing/2014/main" id="{0968E465-00EC-4545-9F72-A560446E4334}"/>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減価償却率は昨年度から</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、類似団体より高い水準にある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平成２８年度に公共施設等総合管理計画を策定済みであり、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今後３０年間に延床面積ベースで保有総量を２３％削減することを目標に掲げ、老朽化した施設の集約化・複合化、除却、更新を進めていき、</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減価償却費率の減少に取り組んでいく。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51" name="テキスト ボックス 50">
          <a:extLst>
            <a:ext uri="{FF2B5EF4-FFF2-40B4-BE49-F238E27FC236}">
              <a16:creationId xmlns:a16="http://schemas.microsoft.com/office/drawing/2014/main" id="{77D35447-C71B-45D9-AAF5-AC26FB25F2D2}"/>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351BA1DA-900E-44B7-B040-6F9CE7D0D05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53" name="テキスト ボックス 52">
          <a:extLst>
            <a:ext uri="{FF2B5EF4-FFF2-40B4-BE49-F238E27FC236}">
              <a16:creationId xmlns:a16="http://schemas.microsoft.com/office/drawing/2014/main" id="{CCBD58B8-ED92-48CD-804C-4F25865675C2}"/>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B5E4E761-3382-418D-B568-3AFA03227760}"/>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textlink="">
      <xdr:nvSpPr>
        <xdr:cNvPr id="55" name="テキスト ボックス 54">
          <a:extLst>
            <a:ext uri="{FF2B5EF4-FFF2-40B4-BE49-F238E27FC236}">
              <a16:creationId xmlns:a16="http://schemas.microsoft.com/office/drawing/2014/main" id="{DDE8C6A3-08FA-443E-AB51-3B201390774C}"/>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BAB7C4B4-4F6D-4583-A818-EFF34D183345}"/>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57" name="テキスト ボックス 56">
          <a:extLst>
            <a:ext uri="{FF2B5EF4-FFF2-40B4-BE49-F238E27FC236}">
              <a16:creationId xmlns:a16="http://schemas.microsoft.com/office/drawing/2014/main" id="{32DCD588-5E5D-4B41-A383-5AD4800CCDD0}"/>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2CE7E20-9690-464A-8E33-969EF65A0C9F}"/>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59" name="テキスト ボックス 58">
          <a:extLst>
            <a:ext uri="{FF2B5EF4-FFF2-40B4-BE49-F238E27FC236}">
              <a16:creationId xmlns:a16="http://schemas.microsoft.com/office/drawing/2014/main" id="{359BF123-AC1E-4244-B444-F1F21F04B435}"/>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F3EC0F4E-0A4F-4BA2-BEF5-FB2A027C3950}"/>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61" name="テキスト ボックス 60">
          <a:extLst>
            <a:ext uri="{FF2B5EF4-FFF2-40B4-BE49-F238E27FC236}">
              <a16:creationId xmlns:a16="http://schemas.microsoft.com/office/drawing/2014/main" id="{72626C6A-DDB3-42C5-BE0F-6D4F25FFCBA1}"/>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608E12A0-FED6-472C-AFF8-F58CD1CF64A7}"/>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63" name="テキスト ボックス 62">
          <a:extLst>
            <a:ext uri="{FF2B5EF4-FFF2-40B4-BE49-F238E27FC236}">
              <a16:creationId xmlns:a16="http://schemas.microsoft.com/office/drawing/2014/main" id="{06BC5D20-AF89-4659-9B90-FD0CE57A641D}"/>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8E3FFBE-B2A8-4BAF-AC84-F9ECBB0E28B1}"/>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65" name="テキスト ボックス 64">
          <a:extLst>
            <a:ext uri="{FF2B5EF4-FFF2-40B4-BE49-F238E27FC236}">
              <a16:creationId xmlns:a16="http://schemas.microsoft.com/office/drawing/2014/main" id="{71685CA2-E472-4EDD-9472-6FC0F075C656}"/>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66" name="有形固定資産減価償却率グラフ枠">
          <a:extLst>
            <a:ext uri="{FF2B5EF4-FFF2-40B4-BE49-F238E27FC236}">
              <a16:creationId xmlns:a16="http://schemas.microsoft.com/office/drawing/2014/main" id="{51571CE6-6D3B-4644-A763-B286CA6ED11E}"/>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7" name="直線コネクタ 66">
          <a:extLst>
            <a:ext uri="{FF2B5EF4-FFF2-40B4-BE49-F238E27FC236}">
              <a16:creationId xmlns:a16="http://schemas.microsoft.com/office/drawing/2014/main" id="{6E01BBD9-D953-445A-99D7-60DB4CACE66B}"/>
            </a:ext>
          </a:extLst>
        </xdr:cNvPr>
        <xdr:cNvCxnSpPr/>
      </xdr:nvCxnSpPr>
      <xdr:spPr>
        <a:xfrm flipV="1">
          <a:off x="4206240" y="536638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textlink="">
      <xdr:nvSpPr>
        <xdr:cNvPr id="68" name="有形固定資産減価償却率最小値テキスト">
          <a:extLst>
            <a:ext uri="{FF2B5EF4-FFF2-40B4-BE49-F238E27FC236}">
              <a16:creationId xmlns:a16="http://schemas.microsoft.com/office/drawing/2014/main" id="{6CFEF5C1-7223-42A1-A9D7-2DC0D129E951}"/>
            </a:ext>
          </a:extLst>
        </xdr:cNvPr>
        <xdr:cNvSpPr txBox="1"/>
      </xdr:nvSpPr>
      <xdr:spPr>
        <a:xfrm>
          <a:off x="4258945" y="666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9" name="直線コネクタ 68">
          <a:extLst>
            <a:ext uri="{FF2B5EF4-FFF2-40B4-BE49-F238E27FC236}">
              <a16:creationId xmlns:a16="http://schemas.microsoft.com/office/drawing/2014/main" id="{78E68249-1AB0-48F1-BA0F-A99B1B668E3C}"/>
            </a:ext>
          </a:extLst>
        </xdr:cNvPr>
        <xdr:cNvCxnSpPr/>
      </xdr:nvCxnSpPr>
      <xdr:spPr>
        <a:xfrm>
          <a:off x="4119245" y="6660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textlink="">
      <xdr:nvSpPr>
        <xdr:cNvPr id="70" name="有形固定資産減価償却率最大値テキスト">
          <a:extLst>
            <a:ext uri="{FF2B5EF4-FFF2-40B4-BE49-F238E27FC236}">
              <a16:creationId xmlns:a16="http://schemas.microsoft.com/office/drawing/2014/main" id="{3ABDC2D8-9F56-4BAE-8AF9-A2A1C7A0A5CB}"/>
            </a:ext>
          </a:extLst>
        </xdr:cNvPr>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97BAA407-42E8-4EFC-BD39-C7FD16153F10}"/>
            </a:ext>
          </a:extLst>
        </xdr:cNvPr>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textlink="">
      <xdr:nvSpPr>
        <xdr:cNvPr id="72" name="有形固定資産減価償却率平均値テキスト">
          <a:extLst>
            <a:ext uri="{FF2B5EF4-FFF2-40B4-BE49-F238E27FC236}">
              <a16:creationId xmlns:a16="http://schemas.microsoft.com/office/drawing/2014/main" id="{20811A3A-5065-4A12-8150-062D24D1FCE6}"/>
            </a:ext>
          </a:extLst>
        </xdr:cNvPr>
        <xdr:cNvSpPr txBox="1"/>
      </xdr:nvSpPr>
      <xdr:spPr>
        <a:xfrm>
          <a:off x="4258945" y="5868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textlink="">
      <xdr:nvSpPr>
        <xdr:cNvPr id="73" name="フローチャート: 判断 72">
          <a:extLst>
            <a:ext uri="{FF2B5EF4-FFF2-40B4-BE49-F238E27FC236}">
              <a16:creationId xmlns:a16="http://schemas.microsoft.com/office/drawing/2014/main" id="{A0F891EB-CF39-4C5C-8409-6E3B25504900}"/>
            </a:ext>
          </a:extLst>
        </xdr:cNvPr>
        <xdr:cNvSpPr/>
      </xdr:nvSpPr>
      <xdr:spPr>
        <a:xfrm>
          <a:off x="4157345"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textlink="">
      <xdr:nvSpPr>
        <xdr:cNvPr id="74" name="フローチャート: 判断 73">
          <a:extLst>
            <a:ext uri="{FF2B5EF4-FFF2-40B4-BE49-F238E27FC236}">
              <a16:creationId xmlns:a16="http://schemas.microsoft.com/office/drawing/2014/main" id="{AB183FD5-25CE-40B3-A33B-45CF71F0C311}"/>
            </a:ext>
          </a:extLst>
        </xdr:cNvPr>
        <xdr:cNvSpPr/>
      </xdr:nvSpPr>
      <xdr:spPr>
        <a:xfrm>
          <a:off x="3537585" y="59768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textlink="">
      <xdr:nvSpPr>
        <xdr:cNvPr id="75" name="フローチャート: 判断 74">
          <a:extLst>
            <a:ext uri="{FF2B5EF4-FFF2-40B4-BE49-F238E27FC236}">
              <a16:creationId xmlns:a16="http://schemas.microsoft.com/office/drawing/2014/main" id="{A9889596-13EB-4777-83F9-31E887DE13CE}"/>
            </a:ext>
          </a:extLst>
        </xdr:cNvPr>
        <xdr:cNvSpPr/>
      </xdr:nvSpPr>
      <xdr:spPr>
        <a:xfrm>
          <a:off x="2867025" y="5973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textlink="">
      <xdr:nvSpPr>
        <xdr:cNvPr id="76" name="フローチャート: 判断 75">
          <a:extLst>
            <a:ext uri="{FF2B5EF4-FFF2-40B4-BE49-F238E27FC236}">
              <a16:creationId xmlns:a16="http://schemas.microsoft.com/office/drawing/2014/main" id="{82EC6656-FEA3-4A27-8D52-1EF55E2E4D8C}"/>
            </a:ext>
          </a:extLst>
        </xdr:cNvPr>
        <xdr:cNvSpPr/>
      </xdr:nvSpPr>
      <xdr:spPr>
        <a:xfrm>
          <a:off x="2196465" y="59554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textlink="">
      <xdr:nvSpPr>
        <xdr:cNvPr id="77" name="フローチャート: 判断 76">
          <a:extLst>
            <a:ext uri="{FF2B5EF4-FFF2-40B4-BE49-F238E27FC236}">
              <a16:creationId xmlns:a16="http://schemas.microsoft.com/office/drawing/2014/main" id="{1595385F-9C47-43E4-AACA-87B948ACEB6F}"/>
            </a:ext>
          </a:extLst>
        </xdr:cNvPr>
        <xdr:cNvSpPr/>
      </xdr:nvSpPr>
      <xdr:spPr>
        <a:xfrm>
          <a:off x="1525905" y="5923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78" name="テキスト ボックス 77">
          <a:extLst>
            <a:ext uri="{FF2B5EF4-FFF2-40B4-BE49-F238E27FC236}">
              <a16:creationId xmlns:a16="http://schemas.microsoft.com/office/drawing/2014/main" id="{06E61A00-F53F-4157-8E08-B2CA480D8FAA}"/>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79" name="テキスト ボックス 78">
          <a:extLst>
            <a:ext uri="{FF2B5EF4-FFF2-40B4-BE49-F238E27FC236}">
              <a16:creationId xmlns:a16="http://schemas.microsoft.com/office/drawing/2014/main" id="{BE6AA3D9-57B3-424A-A17E-8F797BF3F71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0" name="テキスト ボックス 79">
          <a:extLst>
            <a:ext uri="{FF2B5EF4-FFF2-40B4-BE49-F238E27FC236}">
              <a16:creationId xmlns:a16="http://schemas.microsoft.com/office/drawing/2014/main" id="{3B1D57E4-3FBE-4744-BB26-E292A9E99EC1}"/>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81" name="テキスト ボックス 80">
          <a:extLst>
            <a:ext uri="{FF2B5EF4-FFF2-40B4-BE49-F238E27FC236}">
              <a16:creationId xmlns:a16="http://schemas.microsoft.com/office/drawing/2014/main" id="{56216165-A50A-41FA-BF47-3B3BE3E426B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82" name="テキスト ボックス 81">
          <a:extLst>
            <a:ext uri="{FF2B5EF4-FFF2-40B4-BE49-F238E27FC236}">
              <a16:creationId xmlns:a16="http://schemas.microsoft.com/office/drawing/2014/main" id="{7953A4D3-BBFB-424C-8688-FD188B08E102}"/>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36830</xdr:rowOff>
    </xdr:from>
    <xdr:to>
      <xdr:col>23</xdr:col>
      <xdr:colOff>136525</xdr:colOff>
      <xdr:row>32</xdr:row>
      <xdr:rowOff>138430</xdr:rowOff>
    </xdr:to>
    <xdr:sp textlink="">
      <xdr:nvSpPr>
        <xdr:cNvPr id="83" name="楕円 82">
          <a:extLst>
            <a:ext uri="{FF2B5EF4-FFF2-40B4-BE49-F238E27FC236}">
              <a16:creationId xmlns:a16="http://schemas.microsoft.com/office/drawing/2014/main" id="{D9AD7F91-0341-4917-9C29-8B1F7EC0EE59}"/>
            </a:ext>
          </a:extLst>
        </xdr:cNvPr>
        <xdr:cNvSpPr/>
      </xdr:nvSpPr>
      <xdr:spPr>
        <a:xfrm>
          <a:off x="4157345"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15257</xdr:rowOff>
    </xdr:from>
    <xdr:ext cx="405111" cy="259045"/>
    <xdr:sp textlink="">
      <xdr:nvSpPr>
        <xdr:cNvPr id="84" name="有形固定資産減価償却率該当値テキスト">
          <a:extLst>
            <a:ext uri="{FF2B5EF4-FFF2-40B4-BE49-F238E27FC236}">
              <a16:creationId xmlns:a16="http://schemas.microsoft.com/office/drawing/2014/main" id="{6C08857C-4674-4781-9CAA-D1CE168363D2}"/>
            </a:ext>
          </a:extLst>
        </xdr:cNvPr>
        <xdr:cNvSpPr txBox="1"/>
      </xdr:nvSpPr>
      <xdr:spPr>
        <a:xfrm>
          <a:off x="4258945" y="614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159173</xdr:rowOff>
    </xdr:from>
    <xdr:to>
      <xdr:col>19</xdr:col>
      <xdr:colOff>187325</xdr:colOff>
      <xdr:row>33</xdr:row>
      <xdr:rowOff>89323</xdr:rowOff>
    </xdr:to>
    <xdr:sp textlink="">
      <xdr:nvSpPr>
        <xdr:cNvPr id="85" name="楕円 84">
          <a:extLst>
            <a:ext uri="{FF2B5EF4-FFF2-40B4-BE49-F238E27FC236}">
              <a16:creationId xmlns:a16="http://schemas.microsoft.com/office/drawing/2014/main" id="{99AEB02C-6038-4275-B5E8-81777FF9E2DF}"/>
            </a:ext>
          </a:extLst>
        </xdr:cNvPr>
        <xdr:cNvSpPr/>
      </xdr:nvSpPr>
      <xdr:spPr>
        <a:xfrm>
          <a:off x="3537585" y="62932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87630</xdr:rowOff>
    </xdr:from>
    <xdr:to>
      <xdr:col>23</xdr:col>
      <xdr:colOff>85725</xdr:colOff>
      <xdr:row>33</xdr:row>
      <xdr:rowOff>38523</xdr:rowOff>
    </xdr:to>
    <xdr:cxnSp macro="">
      <xdr:nvCxnSpPr>
        <xdr:cNvPr id="86" name="直線コネクタ 85">
          <a:extLst>
            <a:ext uri="{FF2B5EF4-FFF2-40B4-BE49-F238E27FC236}">
              <a16:creationId xmlns:a16="http://schemas.microsoft.com/office/drawing/2014/main" id="{856DEA1B-3A9A-4239-A48D-3A9CB921F4EF}"/>
            </a:ext>
          </a:extLst>
        </xdr:cNvPr>
        <xdr:cNvCxnSpPr/>
      </xdr:nvCxnSpPr>
      <xdr:spPr>
        <a:xfrm flipV="1">
          <a:off x="3588385" y="6221730"/>
          <a:ext cx="619760" cy="11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115993</xdr:rowOff>
    </xdr:from>
    <xdr:to>
      <xdr:col>15</xdr:col>
      <xdr:colOff>187325</xdr:colOff>
      <xdr:row>33</xdr:row>
      <xdr:rowOff>46143</xdr:rowOff>
    </xdr:to>
    <xdr:sp textlink="">
      <xdr:nvSpPr>
        <xdr:cNvPr id="87" name="楕円 86">
          <a:extLst>
            <a:ext uri="{FF2B5EF4-FFF2-40B4-BE49-F238E27FC236}">
              <a16:creationId xmlns:a16="http://schemas.microsoft.com/office/drawing/2014/main" id="{DB6AE380-D9D7-42EE-9434-96B67A626D8D}"/>
            </a:ext>
          </a:extLst>
        </xdr:cNvPr>
        <xdr:cNvSpPr/>
      </xdr:nvSpPr>
      <xdr:spPr>
        <a:xfrm>
          <a:off x="2867025" y="62500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166793</xdr:rowOff>
    </xdr:from>
    <xdr:to>
      <xdr:col>19</xdr:col>
      <xdr:colOff>136525</xdr:colOff>
      <xdr:row>33</xdr:row>
      <xdr:rowOff>38523</xdr:rowOff>
    </xdr:to>
    <xdr:cxnSp macro="">
      <xdr:nvCxnSpPr>
        <xdr:cNvPr id="88" name="直線コネクタ 87">
          <a:extLst>
            <a:ext uri="{FF2B5EF4-FFF2-40B4-BE49-F238E27FC236}">
              <a16:creationId xmlns:a16="http://schemas.microsoft.com/office/drawing/2014/main" id="{90BD45D1-0889-4256-9892-8F5305663232}"/>
            </a:ext>
          </a:extLst>
        </xdr:cNvPr>
        <xdr:cNvCxnSpPr/>
      </xdr:nvCxnSpPr>
      <xdr:spPr>
        <a:xfrm>
          <a:off x="2917825" y="6300893"/>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90805</xdr:rowOff>
    </xdr:from>
    <xdr:to>
      <xdr:col>11</xdr:col>
      <xdr:colOff>187325</xdr:colOff>
      <xdr:row>33</xdr:row>
      <xdr:rowOff>20955</xdr:rowOff>
    </xdr:to>
    <xdr:sp textlink="">
      <xdr:nvSpPr>
        <xdr:cNvPr id="89" name="楕円 88">
          <a:extLst>
            <a:ext uri="{FF2B5EF4-FFF2-40B4-BE49-F238E27FC236}">
              <a16:creationId xmlns:a16="http://schemas.microsoft.com/office/drawing/2014/main" id="{A4441BFA-401A-4140-B291-909E37E3F946}"/>
            </a:ext>
          </a:extLst>
        </xdr:cNvPr>
        <xdr:cNvSpPr/>
      </xdr:nvSpPr>
      <xdr:spPr>
        <a:xfrm>
          <a:off x="2196465" y="6224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141605</xdr:rowOff>
    </xdr:from>
    <xdr:to>
      <xdr:col>15</xdr:col>
      <xdr:colOff>136525</xdr:colOff>
      <xdr:row>32</xdr:row>
      <xdr:rowOff>166793</xdr:rowOff>
    </xdr:to>
    <xdr:cxnSp macro="">
      <xdr:nvCxnSpPr>
        <xdr:cNvPr id="90" name="直線コネクタ 89">
          <a:extLst>
            <a:ext uri="{FF2B5EF4-FFF2-40B4-BE49-F238E27FC236}">
              <a16:creationId xmlns:a16="http://schemas.microsoft.com/office/drawing/2014/main" id="{292BD783-3DEA-4AE2-9C33-3F9B28AF055A}"/>
            </a:ext>
          </a:extLst>
        </xdr:cNvPr>
        <xdr:cNvCxnSpPr/>
      </xdr:nvCxnSpPr>
      <xdr:spPr>
        <a:xfrm>
          <a:off x="2247265" y="6275705"/>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130387</xdr:rowOff>
    </xdr:from>
    <xdr:to>
      <xdr:col>7</xdr:col>
      <xdr:colOff>187325</xdr:colOff>
      <xdr:row>33</xdr:row>
      <xdr:rowOff>60537</xdr:rowOff>
    </xdr:to>
    <xdr:sp textlink="">
      <xdr:nvSpPr>
        <xdr:cNvPr id="91" name="楕円 90">
          <a:extLst>
            <a:ext uri="{FF2B5EF4-FFF2-40B4-BE49-F238E27FC236}">
              <a16:creationId xmlns:a16="http://schemas.microsoft.com/office/drawing/2014/main" id="{0B84BB23-D9B5-44CB-B846-93C51F0C04C9}"/>
            </a:ext>
          </a:extLst>
        </xdr:cNvPr>
        <xdr:cNvSpPr/>
      </xdr:nvSpPr>
      <xdr:spPr>
        <a:xfrm>
          <a:off x="1525905" y="62644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141605</xdr:rowOff>
    </xdr:from>
    <xdr:to>
      <xdr:col>11</xdr:col>
      <xdr:colOff>136525</xdr:colOff>
      <xdr:row>33</xdr:row>
      <xdr:rowOff>9737</xdr:rowOff>
    </xdr:to>
    <xdr:cxnSp macro="">
      <xdr:nvCxnSpPr>
        <xdr:cNvPr id="92" name="直線コネクタ 91">
          <a:extLst>
            <a:ext uri="{FF2B5EF4-FFF2-40B4-BE49-F238E27FC236}">
              <a16:creationId xmlns:a16="http://schemas.microsoft.com/office/drawing/2014/main" id="{3FE7D2AF-E078-49B0-8B05-30DD8856DB8A}"/>
            </a:ext>
          </a:extLst>
        </xdr:cNvPr>
        <xdr:cNvCxnSpPr/>
      </xdr:nvCxnSpPr>
      <xdr:spPr>
        <a:xfrm flipV="1">
          <a:off x="1576705" y="6275705"/>
          <a:ext cx="670560" cy="3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textlink="">
      <xdr:nvSpPr>
        <xdr:cNvPr id="93" name="n_1aveValue有形固定資産減価償却率">
          <a:extLst>
            <a:ext uri="{FF2B5EF4-FFF2-40B4-BE49-F238E27FC236}">
              <a16:creationId xmlns:a16="http://schemas.microsoft.com/office/drawing/2014/main" id="{CB1ABC80-CDC5-4A90-95F6-C410D495E87B}"/>
            </a:ext>
          </a:extLst>
        </xdr:cNvPr>
        <xdr:cNvSpPr txBox="1"/>
      </xdr:nvSpPr>
      <xdr:spPr>
        <a:xfrm>
          <a:off x="3395989" y="575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textlink="">
      <xdr:nvSpPr>
        <xdr:cNvPr id="94" name="n_2aveValue有形固定資産減価償却率">
          <a:extLst>
            <a:ext uri="{FF2B5EF4-FFF2-40B4-BE49-F238E27FC236}">
              <a16:creationId xmlns:a16="http://schemas.microsoft.com/office/drawing/2014/main" id="{F52EA105-A157-489B-9D97-77A1D9089740}"/>
            </a:ext>
          </a:extLst>
        </xdr:cNvPr>
        <xdr:cNvSpPr txBox="1"/>
      </xdr:nvSpPr>
      <xdr:spPr>
        <a:xfrm>
          <a:off x="2738129" y="5756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textlink="">
      <xdr:nvSpPr>
        <xdr:cNvPr id="95" name="n_3aveValue有形固定資産減価償却率">
          <a:extLst>
            <a:ext uri="{FF2B5EF4-FFF2-40B4-BE49-F238E27FC236}">
              <a16:creationId xmlns:a16="http://schemas.microsoft.com/office/drawing/2014/main" id="{156726F9-0778-4B35-B079-35B9F7C456B9}"/>
            </a:ext>
          </a:extLst>
        </xdr:cNvPr>
        <xdr:cNvSpPr txBox="1"/>
      </xdr:nvSpPr>
      <xdr:spPr>
        <a:xfrm>
          <a:off x="2067569" y="57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textlink="">
      <xdr:nvSpPr>
        <xdr:cNvPr id="96" name="n_4aveValue有形固定資産減価償却率">
          <a:extLst>
            <a:ext uri="{FF2B5EF4-FFF2-40B4-BE49-F238E27FC236}">
              <a16:creationId xmlns:a16="http://schemas.microsoft.com/office/drawing/2014/main" id="{EECE00D6-65F9-4586-B3DD-5625C28C605D}"/>
            </a:ext>
          </a:extLst>
        </xdr:cNvPr>
        <xdr:cNvSpPr txBox="1"/>
      </xdr:nvSpPr>
      <xdr:spPr>
        <a:xfrm>
          <a:off x="1397009" y="570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80450</xdr:rowOff>
    </xdr:from>
    <xdr:ext cx="405111" cy="259045"/>
    <xdr:sp textlink="">
      <xdr:nvSpPr>
        <xdr:cNvPr id="97" name="n_1mainValue有形固定資産減価償却率">
          <a:extLst>
            <a:ext uri="{FF2B5EF4-FFF2-40B4-BE49-F238E27FC236}">
              <a16:creationId xmlns:a16="http://schemas.microsoft.com/office/drawing/2014/main" id="{7FEF9F59-F0D2-4100-B1F3-F9295E0C3324}"/>
            </a:ext>
          </a:extLst>
        </xdr:cNvPr>
        <xdr:cNvSpPr txBox="1"/>
      </xdr:nvSpPr>
      <xdr:spPr>
        <a:xfrm>
          <a:off x="3395989" y="638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37270</xdr:rowOff>
    </xdr:from>
    <xdr:ext cx="405111" cy="259045"/>
    <xdr:sp textlink="">
      <xdr:nvSpPr>
        <xdr:cNvPr id="98" name="n_2mainValue有形固定資産減価償却率">
          <a:extLst>
            <a:ext uri="{FF2B5EF4-FFF2-40B4-BE49-F238E27FC236}">
              <a16:creationId xmlns:a16="http://schemas.microsoft.com/office/drawing/2014/main" id="{098902C7-F1E9-4CB6-AC3D-EDE76D5A663F}"/>
            </a:ext>
          </a:extLst>
        </xdr:cNvPr>
        <xdr:cNvSpPr txBox="1"/>
      </xdr:nvSpPr>
      <xdr:spPr>
        <a:xfrm>
          <a:off x="2738129" y="6339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12082</xdr:rowOff>
    </xdr:from>
    <xdr:ext cx="405111" cy="259045"/>
    <xdr:sp textlink="">
      <xdr:nvSpPr>
        <xdr:cNvPr id="99" name="n_3mainValue有形固定資産減価償却率">
          <a:extLst>
            <a:ext uri="{FF2B5EF4-FFF2-40B4-BE49-F238E27FC236}">
              <a16:creationId xmlns:a16="http://schemas.microsoft.com/office/drawing/2014/main" id="{874598F0-5998-477F-A6F7-D3819613C368}"/>
            </a:ext>
          </a:extLst>
        </xdr:cNvPr>
        <xdr:cNvSpPr txBox="1"/>
      </xdr:nvSpPr>
      <xdr:spPr>
        <a:xfrm>
          <a:off x="20675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51664</xdr:rowOff>
    </xdr:from>
    <xdr:ext cx="405111" cy="259045"/>
    <xdr:sp textlink="">
      <xdr:nvSpPr>
        <xdr:cNvPr id="100" name="n_4mainValue有形固定資産減価償却率">
          <a:extLst>
            <a:ext uri="{FF2B5EF4-FFF2-40B4-BE49-F238E27FC236}">
              <a16:creationId xmlns:a16="http://schemas.microsoft.com/office/drawing/2014/main" id="{143EBEB4-25F7-41B8-9C1D-59FCEFE42B7D}"/>
            </a:ext>
          </a:extLst>
        </xdr:cNvPr>
        <xdr:cNvSpPr txBox="1"/>
      </xdr:nvSpPr>
      <xdr:spPr>
        <a:xfrm>
          <a:off x="1397009" y="635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1" name="正方形/長方形 100">
          <a:extLst>
            <a:ext uri="{FF2B5EF4-FFF2-40B4-BE49-F238E27FC236}">
              <a16:creationId xmlns:a16="http://schemas.microsoft.com/office/drawing/2014/main" id="{2BBDC3B8-C3AB-4ECF-B318-30EBEE337198}"/>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02" name="正方形/長方形 101">
          <a:extLst>
            <a:ext uri="{FF2B5EF4-FFF2-40B4-BE49-F238E27FC236}">
              <a16:creationId xmlns:a16="http://schemas.microsoft.com/office/drawing/2014/main" id="{A46943D2-4F96-4D53-A889-795039E7951B}"/>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03" name="正方形/長方形 102">
          <a:extLst>
            <a:ext uri="{FF2B5EF4-FFF2-40B4-BE49-F238E27FC236}">
              <a16:creationId xmlns:a16="http://schemas.microsoft.com/office/drawing/2014/main" id="{A707CD94-E16D-48AB-ABAE-6126AC98A4DD}"/>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04" name="正方形/長方形 103">
          <a:extLst>
            <a:ext uri="{FF2B5EF4-FFF2-40B4-BE49-F238E27FC236}">
              <a16:creationId xmlns:a16="http://schemas.microsoft.com/office/drawing/2014/main" id="{8AC6379B-9E67-4B0F-8977-2F09FBCD38C2}"/>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05" name="正方形/長方形 104">
          <a:extLst>
            <a:ext uri="{FF2B5EF4-FFF2-40B4-BE49-F238E27FC236}">
              <a16:creationId xmlns:a16="http://schemas.microsoft.com/office/drawing/2014/main" id="{0EF948DD-1440-49E5-B958-953934309089}"/>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06" name="正方形/長方形 105">
          <a:extLst>
            <a:ext uri="{FF2B5EF4-FFF2-40B4-BE49-F238E27FC236}">
              <a16:creationId xmlns:a16="http://schemas.microsoft.com/office/drawing/2014/main" id="{F0163C9A-218D-466A-BB6A-944A57E9CF33}"/>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07" name="正方形/長方形 106">
          <a:extLst>
            <a:ext uri="{FF2B5EF4-FFF2-40B4-BE49-F238E27FC236}">
              <a16:creationId xmlns:a16="http://schemas.microsoft.com/office/drawing/2014/main" id="{D999C441-4F4C-4C5A-AAAC-CF55B2FAEE3A}"/>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08" name="正方形/長方形 107">
          <a:extLst>
            <a:ext uri="{FF2B5EF4-FFF2-40B4-BE49-F238E27FC236}">
              <a16:creationId xmlns:a16="http://schemas.microsoft.com/office/drawing/2014/main" id="{33845B24-E428-4135-AAED-48476E93B41A}"/>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09" name="正方形/長方形 108">
          <a:extLst>
            <a:ext uri="{FF2B5EF4-FFF2-40B4-BE49-F238E27FC236}">
              <a16:creationId xmlns:a16="http://schemas.microsoft.com/office/drawing/2014/main" id="{7F8E5D9F-0A97-4BA3-97D3-D83C81C3F9E2}"/>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0" name="正方形/長方形 109">
          <a:extLst>
            <a:ext uri="{FF2B5EF4-FFF2-40B4-BE49-F238E27FC236}">
              <a16:creationId xmlns:a16="http://schemas.microsoft.com/office/drawing/2014/main" id="{604893D5-1969-4438-8EBF-511C53B673DD}"/>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1" name="正方形/長方形 110">
          <a:extLst>
            <a:ext uri="{FF2B5EF4-FFF2-40B4-BE49-F238E27FC236}">
              <a16:creationId xmlns:a16="http://schemas.microsoft.com/office/drawing/2014/main" id="{51EA6259-C4D0-4955-AA30-36F8BAFBEBA3}"/>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12" name="正方形/長方形 111">
          <a:extLst>
            <a:ext uri="{FF2B5EF4-FFF2-40B4-BE49-F238E27FC236}">
              <a16:creationId xmlns:a16="http://schemas.microsoft.com/office/drawing/2014/main" id="{653FAEC3-7AED-41C2-BC45-CD8BC1B8410C}"/>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13" name="テキスト ボックス 112">
          <a:extLst>
            <a:ext uri="{FF2B5EF4-FFF2-40B4-BE49-F238E27FC236}">
              <a16:creationId xmlns:a16="http://schemas.microsoft.com/office/drawing/2014/main" id="{81CB89BD-B507-4D75-93B4-45B98D5D6BE9}"/>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に係る地方債の現在高及び債務負担行為に基づく支出予定額は減少傾向にあるが、経常経費充当一般財源等が増加したことにより、債務償還比率は増加した。類似団体内平均値についても増加しており、前年度と比較すると令和４年度は高い水準となった。今後については、新庁舎整備や吾妻公園文化芸術施設整備等の大規模事業の実施が予定されていることから、中期財政計画に則り、計画的な借り入れを行い、過度に債務償還比率が増加することのないよう取り組んでいく。</a:t>
          </a:r>
        </a:p>
      </xdr:txBody>
    </xdr:sp>
    <xdr:clientData/>
  </xdr:twoCellAnchor>
  <xdr:oneCellAnchor>
    <xdr:from>
      <xdr:col>57</xdr:col>
      <xdr:colOff>111125</xdr:colOff>
      <xdr:row>23</xdr:row>
      <xdr:rowOff>47625</xdr:rowOff>
    </xdr:from>
    <xdr:ext cx="349839" cy="225703"/>
    <xdr:sp textlink="">
      <xdr:nvSpPr>
        <xdr:cNvPr id="114" name="テキスト ボックス 113">
          <a:extLst>
            <a:ext uri="{FF2B5EF4-FFF2-40B4-BE49-F238E27FC236}">
              <a16:creationId xmlns:a16="http://schemas.microsoft.com/office/drawing/2014/main" id="{4D2D1469-BBD0-4024-93A6-E9C8027839CD}"/>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A511999-63C1-4961-B9B9-4324E4AB78FE}"/>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16" name="テキスト ボックス 115">
          <a:extLst>
            <a:ext uri="{FF2B5EF4-FFF2-40B4-BE49-F238E27FC236}">
              <a16:creationId xmlns:a16="http://schemas.microsoft.com/office/drawing/2014/main" id="{6941657D-AFAA-4C4F-AB44-DCED411C1EB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1874143-9A87-4F2C-8DDF-9257D504016C}"/>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textlink="">
      <xdr:nvSpPr>
        <xdr:cNvPr id="118" name="テキスト ボックス 117">
          <a:extLst>
            <a:ext uri="{FF2B5EF4-FFF2-40B4-BE49-F238E27FC236}">
              <a16:creationId xmlns:a16="http://schemas.microsoft.com/office/drawing/2014/main" id="{3DAE2715-56A6-4C39-8CE5-34933B42D714}"/>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E5FF001A-D4FA-4B1B-AADE-D274CC9FF9B3}"/>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textlink="">
      <xdr:nvSpPr>
        <xdr:cNvPr id="120" name="テキスト ボックス 119">
          <a:extLst>
            <a:ext uri="{FF2B5EF4-FFF2-40B4-BE49-F238E27FC236}">
              <a16:creationId xmlns:a16="http://schemas.microsoft.com/office/drawing/2014/main" id="{6B29FF5E-B055-42CF-A184-CC8AF43DA969}"/>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6E849D56-F963-45BD-B722-41F0D711ED78}"/>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textlink="">
      <xdr:nvSpPr>
        <xdr:cNvPr id="122" name="テキスト ボックス 121">
          <a:extLst>
            <a:ext uri="{FF2B5EF4-FFF2-40B4-BE49-F238E27FC236}">
              <a16:creationId xmlns:a16="http://schemas.microsoft.com/office/drawing/2014/main" id="{4624D82A-D62A-47DA-81A0-6B8D6624403B}"/>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A290A215-1FC7-4D2F-9FDB-C71E976DD499}"/>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textlink="">
      <xdr:nvSpPr>
        <xdr:cNvPr id="124" name="テキスト ボックス 123">
          <a:extLst>
            <a:ext uri="{FF2B5EF4-FFF2-40B4-BE49-F238E27FC236}">
              <a16:creationId xmlns:a16="http://schemas.microsoft.com/office/drawing/2014/main" id="{D8111F8D-AD36-4F7E-822C-2724B9A37435}"/>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C528DC48-9A24-4DED-B0ED-A37AFB0792FE}"/>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textlink="">
      <xdr:nvSpPr>
        <xdr:cNvPr id="126" name="テキスト ボックス 125">
          <a:extLst>
            <a:ext uri="{FF2B5EF4-FFF2-40B4-BE49-F238E27FC236}">
              <a16:creationId xmlns:a16="http://schemas.microsoft.com/office/drawing/2014/main" id="{8CF9046C-8F29-4FC9-AD84-BBFDAB1DB51B}"/>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9C9CB51-2E74-4BAF-A079-2861DF70B82F}"/>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28" name="債務償還比率グラフ枠">
          <a:extLst>
            <a:ext uri="{FF2B5EF4-FFF2-40B4-BE49-F238E27FC236}">
              <a16:creationId xmlns:a16="http://schemas.microsoft.com/office/drawing/2014/main" id="{C04E37D3-49EB-443F-8E3D-2A6AB8A183BD}"/>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9" name="直線コネクタ 128">
          <a:extLst>
            <a:ext uri="{FF2B5EF4-FFF2-40B4-BE49-F238E27FC236}">
              <a16:creationId xmlns:a16="http://schemas.microsoft.com/office/drawing/2014/main" id="{4DCB9307-651E-451A-B46D-A2AA8A94399A}"/>
            </a:ext>
          </a:extLst>
        </xdr:cNvPr>
        <xdr:cNvCxnSpPr/>
      </xdr:nvCxnSpPr>
      <xdr:spPr>
        <a:xfrm flipV="1">
          <a:off x="13027660" y="521186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textlink="">
      <xdr:nvSpPr>
        <xdr:cNvPr id="130" name="債務償還比率最小値テキスト">
          <a:extLst>
            <a:ext uri="{FF2B5EF4-FFF2-40B4-BE49-F238E27FC236}">
              <a16:creationId xmlns:a16="http://schemas.microsoft.com/office/drawing/2014/main" id="{0A86EA43-62A3-416A-BB1D-3E1920468932}"/>
            </a:ext>
          </a:extLst>
        </xdr:cNvPr>
        <xdr:cNvSpPr txBox="1"/>
      </xdr:nvSpPr>
      <xdr:spPr>
        <a:xfrm>
          <a:off x="13080365" y="64417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1" name="直線コネクタ 130">
          <a:extLst>
            <a:ext uri="{FF2B5EF4-FFF2-40B4-BE49-F238E27FC236}">
              <a16:creationId xmlns:a16="http://schemas.microsoft.com/office/drawing/2014/main" id="{A36041D2-F7B0-47B1-A179-DE246BC24D55}"/>
            </a:ext>
          </a:extLst>
        </xdr:cNvPr>
        <xdr:cNvCxnSpPr/>
      </xdr:nvCxnSpPr>
      <xdr:spPr>
        <a:xfrm>
          <a:off x="12963525" y="6437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textlink="">
      <xdr:nvSpPr>
        <xdr:cNvPr id="132" name="債務償還比率最大値テキスト">
          <a:extLst>
            <a:ext uri="{FF2B5EF4-FFF2-40B4-BE49-F238E27FC236}">
              <a16:creationId xmlns:a16="http://schemas.microsoft.com/office/drawing/2014/main" id="{92C919DA-7E4B-4534-A575-07E8C414D917}"/>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119451D4-73CE-424B-8EFD-64CC209F2726}"/>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textlink="">
      <xdr:nvSpPr>
        <xdr:cNvPr id="134" name="債務償還比率平均値テキスト">
          <a:extLst>
            <a:ext uri="{FF2B5EF4-FFF2-40B4-BE49-F238E27FC236}">
              <a16:creationId xmlns:a16="http://schemas.microsoft.com/office/drawing/2014/main" id="{B252FF7B-215E-498D-9AD8-5A98780909DA}"/>
            </a:ext>
          </a:extLst>
        </xdr:cNvPr>
        <xdr:cNvSpPr txBox="1"/>
      </xdr:nvSpPr>
      <xdr:spPr>
        <a:xfrm>
          <a:off x="13080365" y="568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textlink="">
      <xdr:nvSpPr>
        <xdr:cNvPr id="135" name="フローチャート: 判断 134">
          <a:extLst>
            <a:ext uri="{FF2B5EF4-FFF2-40B4-BE49-F238E27FC236}">
              <a16:creationId xmlns:a16="http://schemas.microsoft.com/office/drawing/2014/main" id="{72B5D202-C008-4D06-A83A-58A94EBCE048}"/>
            </a:ext>
          </a:extLst>
        </xdr:cNvPr>
        <xdr:cNvSpPr/>
      </xdr:nvSpPr>
      <xdr:spPr>
        <a:xfrm>
          <a:off x="13001625" y="570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textlink="">
      <xdr:nvSpPr>
        <xdr:cNvPr id="136" name="フローチャート: 判断 135">
          <a:extLst>
            <a:ext uri="{FF2B5EF4-FFF2-40B4-BE49-F238E27FC236}">
              <a16:creationId xmlns:a16="http://schemas.microsoft.com/office/drawing/2014/main" id="{FA19D590-8E68-492D-B51B-3BB234359847}"/>
            </a:ext>
          </a:extLst>
        </xdr:cNvPr>
        <xdr:cNvSpPr/>
      </xdr:nvSpPr>
      <xdr:spPr>
        <a:xfrm>
          <a:off x="12359005" y="56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textlink="">
      <xdr:nvSpPr>
        <xdr:cNvPr id="137" name="フローチャート: 判断 136">
          <a:extLst>
            <a:ext uri="{FF2B5EF4-FFF2-40B4-BE49-F238E27FC236}">
              <a16:creationId xmlns:a16="http://schemas.microsoft.com/office/drawing/2014/main" id="{3EE8F115-00AA-4574-A35E-61F898CB6DA3}"/>
            </a:ext>
          </a:extLst>
        </xdr:cNvPr>
        <xdr:cNvSpPr/>
      </xdr:nvSpPr>
      <xdr:spPr>
        <a:xfrm>
          <a:off x="11688445" y="584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textlink="">
      <xdr:nvSpPr>
        <xdr:cNvPr id="138" name="フローチャート: 判断 137">
          <a:extLst>
            <a:ext uri="{FF2B5EF4-FFF2-40B4-BE49-F238E27FC236}">
              <a16:creationId xmlns:a16="http://schemas.microsoft.com/office/drawing/2014/main" id="{03586180-0873-4B16-8436-7044874F5973}"/>
            </a:ext>
          </a:extLst>
        </xdr:cNvPr>
        <xdr:cNvSpPr/>
      </xdr:nvSpPr>
      <xdr:spPr>
        <a:xfrm>
          <a:off x="11017885" y="58718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textlink="">
      <xdr:nvSpPr>
        <xdr:cNvPr id="139" name="フローチャート: 判断 138">
          <a:extLst>
            <a:ext uri="{FF2B5EF4-FFF2-40B4-BE49-F238E27FC236}">
              <a16:creationId xmlns:a16="http://schemas.microsoft.com/office/drawing/2014/main" id="{EE788CC8-2C63-4293-9617-A6658B8D4BC1}"/>
            </a:ext>
          </a:extLst>
        </xdr:cNvPr>
        <xdr:cNvSpPr/>
      </xdr:nvSpPr>
      <xdr:spPr>
        <a:xfrm>
          <a:off x="10347325" y="585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0" name="テキスト ボックス 139">
          <a:extLst>
            <a:ext uri="{FF2B5EF4-FFF2-40B4-BE49-F238E27FC236}">
              <a16:creationId xmlns:a16="http://schemas.microsoft.com/office/drawing/2014/main" id="{896BA388-51A1-4C59-BD26-61604F282D5F}"/>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1" name="テキスト ボックス 140">
          <a:extLst>
            <a:ext uri="{FF2B5EF4-FFF2-40B4-BE49-F238E27FC236}">
              <a16:creationId xmlns:a16="http://schemas.microsoft.com/office/drawing/2014/main" id="{7B143A8D-BBCB-4C0B-A0AB-83B396A1F10C}"/>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42" name="テキスト ボックス 141">
          <a:extLst>
            <a:ext uri="{FF2B5EF4-FFF2-40B4-BE49-F238E27FC236}">
              <a16:creationId xmlns:a16="http://schemas.microsoft.com/office/drawing/2014/main" id="{7676273A-DC73-442C-85BB-9D973EDFF9B7}"/>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43" name="テキスト ボックス 142">
          <a:extLst>
            <a:ext uri="{FF2B5EF4-FFF2-40B4-BE49-F238E27FC236}">
              <a16:creationId xmlns:a16="http://schemas.microsoft.com/office/drawing/2014/main" id="{4831308E-1389-43C8-BDCE-2FD04C1238AF}"/>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44" name="テキスト ボックス 143">
          <a:extLst>
            <a:ext uri="{FF2B5EF4-FFF2-40B4-BE49-F238E27FC236}">
              <a16:creationId xmlns:a16="http://schemas.microsoft.com/office/drawing/2014/main" id="{3E25286B-EAF2-4F67-8734-FD1E9D2AD038}"/>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23664</xdr:rowOff>
    </xdr:from>
    <xdr:to>
      <xdr:col>76</xdr:col>
      <xdr:colOff>73025</xdr:colOff>
      <xdr:row>29</xdr:row>
      <xdr:rowOff>125264</xdr:rowOff>
    </xdr:to>
    <xdr:sp textlink="">
      <xdr:nvSpPr>
        <xdr:cNvPr id="145" name="楕円 144">
          <a:extLst>
            <a:ext uri="{FF2B5EF4-FFF2-40B4-BE49-F238E27FC236}">
              <a16:creationId xmlns:a16="http://schemas.microsoft.com/office/drawing/2014/main" id="{D7EC640C-F8B1-496E-9675-9E182F3B5061}"/>
            </a:ext>
          </a:extLst>
        </xdr:cNvPr>
        <xdr:cNvSpPr/>
      </xdr:nvSpPr>
      <xdr:spPr>
        <a:xfrm>
          <a:off x="13001625" y="56548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46541</xdr:rowOff>
    </xdr:from>
    <xdr:ext cx="469744" cy="259045"/>
    <xdr:sp textlink="">
      <xdr:nvSpPr>
        <xdr:cNvPr id="146" name="債務償還比率該当値テキスト">
          <a:extLst>
            <a:ext uri="{FF2B5EF4-FFF2-40B4-BE49-F238E27FC236}">
              <a16:creationId xmlns:a16="http://schemas.microsoft.com/office/drawing/2014/main" id="{A863B8DD-4F16-4FF8-816E-A70F1940063E}"/>
            </a:ext>
          </a:extLst>
        </xdr:cNvPr>
        <xdr:cNvSpPr txBox="1"/>
      </xdr:nvSpPr>
      <xdr:spPr>
        <a:xfrm>
          <a:off x="13080365" y="551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4473</xdr:rowOff>
    </xdr:from>
    <xdr:to>
      <xdr:col>72</xdr:col>
      <xdr:colOff>123825</xdr:colOff>
      <xdr:row>29</xdr:row>
      <xdr:rowOff>106073</xdr:rowOff>
    </xdr:to>
    <xdr:sp textlink="">
      <xdr:nvSpPr>
        <xdr:cNvPr id="147" name="楕円 146">
          <a:extLst>
            <a:ext uri="{FF2B5EF4-FFF2-40B4-BE49-F238E27FC236}">
              <a16:creationId xmlns:a16="http://schemas.microsoft.com/office/drawing/2014/main" id="{FE1CB81D-5AF2-4FBD-AC9F-400E20C9A7D1}"/>
            </a:ext>
          </a:extLst>
        </xdr:cNvPr>
        <xdr:cNvSpPr/>
      </xdr:nvSpPr>
      <xdr:spPr>
        <a:xfrm>
          <a:off x="12359005" y="56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55273</xdr:rowOff>
    </xdr:from>
    <xdr:to>
      <xdr:col>76</xdr:col>
      <xdr:colOff>22225</xdr:colOff>
      <xdr:row>29</xdr:row>
      <xdr:rowOff>74464</xdr:rowOff>
    </xdr:to>
    <xdr:cxnSp macro="">
      <xdr:nvCxnSpPr>
        <xdr:cNvPr id="148" name="直線コネクタ 147">
          <a:extLst>
            <a:ext uri="{FF2B5EF4-FFF2-40B4-BE49-F238E27FC236}">
              <a16:creationId xmlns:a16="http://schemas.microsoft.com/office/drawing/2014/main" id="{C9E92810-218D-4C96-84F7-0F3598273FAA}"/>
            </a:ext>
          </a:extLst>
        </xdr:cNvPr>
        <xdr:cNvCxnSpPr/>
      </xdr:nvCxnSpPr>
      <xdr:spPr>
        <a:xfrm>
          <a:off x="12409805" y="5686453"/>
          <a:ext cx="61976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68474</xdr:rowOff>
    </xdr:from>
    <xdr:to>
      <xdr:col>68</xdr:col>
      <xdr:colOff>123825</xdr:colOff>
      <xdr:row>30</xdr:row>
      <xdr:rowOff>170074</xdr:rowOff>
    </xdr:to>
    <xdr:sp textlink="">
      <xdr:nvSpPr>
        <xdr:cNvPr id="149" name="楕円 148">
          <a:extLst>
            <a:ext uri="{FF2B5EF4-FFF2-40B4-BE49-F238E27FC236}">
              <a16:creationId xmlns:a16="http://schemas.microsoft.com/office/drawing/2014/main" id="{35B03F3D-F80F-4165-88AF-3A591A42AB8B}"/>
            </a:ext>
          </a:extLst>
        </xdr:cNvPr>
        <xdr:cNvSpPr/>
      </xdr:nvSpPr>
      <xdr:spPr>
        <a:xfrm>
          <a:off x="11688445" y="58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55273</xdr:rowOff>
    </xdr:from>
    <xdr:to>
      <xdr:col>72</xdr:col>
      <xdr:colOff>73025</xdr:colOff>
      <xdr:row>30</xdr:row>
      <xdr:rowOff>119274</xdr:rowOff>
    </xdr:to>
    <xdr:cxnSp macro="">
      <xdr:nvCxnSpPr>
        <xdr:cNvPr id="150" name="直線コネクタ 149">
          <a:extLst>
            <a:ext uri="{FF2B5EF4-FFF2-40B4-BE49-F238E27FC236}">
              <a16:creationId xmlns:a16="http://schemas.microsoft.com/office/drawing/2014/main" id="{005D7EA5-047F-4CF4-9C0C-7AF89750F432}"/>
            </a:ext>
          </a:extLst>
        </xdr:cNvPr>
        <xdr:cNvCxnSpPr/>
      </xdr:nvCxnSpPr>
      <xdr:spPr>
        <a:xfrm flipV="1">
          <a:off x="11739245" y="5686453"/>
          <a:ext cx="670560" cy="23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128326</xdr:rowOff>
    </xdr:from>
    <xdr:to>
      <xdr:col>64</xdr:col>
      <xdr:colOff>123825</xdr:colOff>
      <xdr:row>31</xdr:row>
      <xdr:rowOff>58476</xdr:rowOff>
    </xdr:to>
    <xdr:sp textlink="">
      <xdr:nvSpPr>
        <xdr:cNvPr id="151" name="楕円 150">
          <a:extLst>
            <a:ext uri="{FF2B5EF4-FFF2-40B4-BE49-F238E27FC236}">
              <a16:creationId xmlns:a16="http://schemas.microsoft.com/office/drawing/2014/main" id="{EF4A0997-9ECA-4339-A86A-B72148F0B436}"/>
            </a:ext>
          </a:extLst>
        </xdr:cNvPr>
        <xdr:cNvSpPr/>
      </xdr:nvSpPr>
      <xdr:spPr>
        <a:xfrm>
          <a:off x="11017885" y="5927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119274</xdr:rowOff>
    </xdr:from>
    <xdr:to>
      <xdr:col>68</xdr:col>
      <xdr:colOff>73025</xdr:colOff>
      <xdr:row>31</xdr:row>
      <xdr:rowOff>7676</xdr:rowOff>
    </xdr:to>
    <xdr:cxnSp macro="">
      <xdr:nvCxnSpPr>
        <xdr:cNvPr id="152" name="直線コネクタ 151">
          <a:extLst>
            <a:ext uri="{FF2B5EF4-FFF2-40B4-BE49-F238E27FC236}">
              <a16:creationId xmlns:a16="http://schemas.microsoft.com/office/drawing/2014/main" id="{63311350-F486-4778-B99F-2C3DD2517FBB}"/>
            </a:ext>
          </a:extLst>
        </xdr:cNvPr>
        <xdr:cNvCxnSpPr/>
      </xdr:nvCxnSpPr>
      <xdr:spPr>
        <a:xfrm flipV="1">
          <a:off x="11068685" y="5918094"/>
          <a:ext cx="670560" cy="5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130845</xdr:rowOff>
    </xdr:from>
    <xdr:to>
      <xdr:col>60</xdr:col>
      <xdr:colOff>123825</xdr:colOff>
      <xdr:row>31</xdr:row>
      <xdr:rowOff>60995</xdr:rowOff>
    </xdr:to>
    <xdr:sp textlink="">
      <xdr:nvSpPr>
        <xdr:cNvPr id="153" name="楕円 152">
          <a:extLst>
            <a:ext uri="{FF2B5EF4-FFF2-40B4-BE49-F238E27FC236}">
              <a16:creationId xmlns:a16="http://schemas.microsoft.com/office/drawing/2014/main" id="{29851F40-576E-4CC1-860C-DBCB2BDB9CB7}"/>
            </a:ext>
          </a:extLst>
        </xdr:cNvPr>
        <xdr:cNvSpPr/>
      </xdr:nvSpPr>
      <xdr:spPr>
        <a:xfrm>
          <a:off x="10347325" y="5929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7676</xdr:rowOff>
    </xdr:from>
    <xdr:to>
      <xdr:col>64</xdr:col>
      <xdr:colOff>73025</xdr:colOff>
      <xdr:row>31</xdr:row>
      <xdr:rowOff>10195</xdr:rowOff>
    </xdr:to>
    <xdr:cxnSp macro="">
      <xdr:nvCxnSpPr>
        <xdr:cNvPr id="154" name="直線コネクタ 153">
          <a:extLst>
            <a:ext uri="{FF2B5EF4-FFF2-40B4-BE49-F238E27FC236}">
              <a16:creationId xmlns:a16="http://schemas.microsoft.com/office/drawing/2014/main" id="{A9A7E986-B9B1-46A9-84CA-8D695114D79D}"/>
            </a:ext>
          </a:extLst>
        </xdr:cNvPr>
        <xdr:cNvCxnSpPr/>
      </xdr:nvCxnSpPr>
      <xdr:spPr>
        <a:xfrm flipV="1">
          <a:off x="10398125" y="5974136"/>
          <a:ext cx="67056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textlink="">
      <xdr:nvSpPr>
        <xdr:cNvPr id="155" name="n_1aveValue債務償還比率">
          <a:extLst>
            <a:ext uri="{FF2B5EF4-FFF2-40B4-BE49-F238E27FC236}">
              <a16:creationId xmlns:a16="http://schemas.microsoft.com/office/drawing/2014/main" id="{84A7F1BA-CA01-4C6D-A8A1-E5DA9B59BC2B}"/>
            </a:ext>
          </a:extLst>
        </xdr:cNvPr>
        <xdr:cNvSpPr txBox="1"/>
      </xdr:nvSpPr>
      <xdr:spPr>
        <a:xfrm>
          <a:off x="12185092" y="575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textlink="">
      <xdr:nvSpPr>
        <xdr:cNvPr id="156" name="n_2aveValue債務償還比率">
          <a:extLst>
            <a:ext uri="{FF2B5EF4-FFF2-40B4-BE49-F238E27FC236}">
              <a16:creationId xmlns:a16="http://schemas.microsoft.com/office/drawing/2014/main" id="{D431974C-1F1C-401F-BBE4-4614E012658B}"/>
            </a:ext>
          </a:extLst>
        </xdr:cNvPr>
        <xdr:cNvSpPr txBox="1"/>
      </xdr:nvSpPr>
      <xdr:spPr>
        <a:xfrm>
          <a:off x="11527232" y="563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textlink="">
      <xdr:nvSpPr>
        <xdr:cNvPr id="157" name="n_3aveValue債務償還比率">
          <a:extLst>
            <a:ext uri="{FF2B5EF4-FFF2-40B4-BE49-F238E27FC236}">
              <a16:creationId xmlns:a16="http://schemas.microsoft.com/office/drawing/2014/main" id="{D0C0DBCB-F1B4-4E32-8ADF-B09CE4504057}"/>
            </a:ext>
          </a:extLst>
        </xdr:cNvPr>
        <xdr:cNvSpPr txBox="1"/>
      </xdr:nvSpPr>
      <xdr:spPr>
        <a:xfrm>
          <a:off x="10856672" y="565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textlink="">
      <xdr:nvSpPr>
        <xdr:cNvPr id="158" name="n_4aveValue債務償還比率">
          <a:extLst>
            <a:ext uri="{FF2B5EF4-FFF2-40B4-BE49-F238E27FC236}">
              <a16:creationId xmlns:a16="http://schemas.microsoft.com/office/drawing/2014/main" id="{2DD15D02-8B15-4DF5-9BFF-2E41619ED230}"/>
            </a:ext>
          </a:extLst>
        </xdr:cNvPr>
        <xdr:cNvSpPr txBox="1"/>
      </xdr:nvSpPr>
      <xdr:spPr>
        <a:xfrm>
          <a:off x="10186112" y="56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122600</xdr:rowOff>
    </xdr:from>
    <xdr:ext cx="469744" cy="259045"/>
    <xdr:sp textlink="">
      <xdr:nvSpPr>
        <xdr:cNvPr id="159" name="n_1mainValue債務償還比率">
          <a:extLst>
            <a:ext uri="{FF2B5EF4-FFF2-40B4-BE49-F238E27FC236}">
              <a16:creationId xmlns:a16="http://schemas.microsoft.com/office/drawing/2014/main" id="{901BBE9D-4ECF-44DB-BAE0-3883D414B0E4}"/>
            </a:ext>
          </a:extLst>
        </xdr:cNvPr>
        <xdr:cNvSpPr txBox="1"/>
      </xdr:nvSpPr>
      <xdr:spPr>
        <a:xfrm>
          <a:off x="12185092" y="541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161201</xdr:rowOff>
    </xdr:from>
    <xdr:ext cx="469744" cy="259045"/>
    <xdr:sp textlink="">
      <xdr:nvSpPr>
        <xdr:cNvPr id="160" name="n_2mainValue債務償還比率">
          <a:extLst>
            <a:ext uri="{FF2B5EF4-FFF2-40B4-BE49-F238E27FC236}">
              <a16:creationId xmlns:a16="http://schemas.microsoft.com/office/drawing/2014/main" id="{59890CFE-4DD3-4C46-BE77-923010E84568}"/>
            </a:ext>
          </a:extLst>
        </xdr:cNvPr>
        <xdr:cNvSpPr txBox="1"/>
      </xdr:nvSpPr>
      <xdr:spPr>
        <a:xfrm>
          <a:off x="11527232" y="596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49603</xdr:rowOff>
    </xdr:from>
    <xdr:ext cx="469744" cy="259045"/>
    <xdr:sp textlink="">
      <xdr:nvSpPr>
        <xdr:cNvPr id="161" name="n_3mainValue債務償還比率">
          <a:extLst>
            <a:ext uri="{FF2B5EF4-FFF2-40B4-BE49-F238E27FC236}">
              <a16:creationId xmlns:a16="http://schemas.microsoft.com/office/drawing/2014/main" id="{E01C3685-306C-4086-89B8-222856FDECFC}"/>
            </a:ext>
          </a:extLst>
        </xdr:cNvPr>
        <xdr:cNvSpPr txBox="1"/>
      </xdr:nvSpPr>
      <xdr:spPr>
        <a:xfrm>
          <a:off x="10856672" y="601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52122</xdr:rowOff>
    </xdr:from>
    <xdr:ext cx="469744" cy="259045"/>
    <xdr:sp textlink="">
      <xdr:nvSpPr>
        <xdr:cNvPr id="162" name="n_4mainValue債務償還比率">
          <a:extLst>
            <a:ext uri="{FF2B5EF4-FFF2-40B4-BE49-F238E27FC236}">
              <a16:creationId xmlns:a16="http://schemas.microsoft.com/office/drawing/2014/main" id="{D72A8215-1E08-465C-9240-750C6C330C34}"/>
            </a:ext>
          </a:extLst>
        </xdr:cNvPr>
        <xdr:cNvSpPr txBox="1"/>
      </xdr:nvSpPr>
      <xdr:spPr>
        <a:xfrm>
          <a:off x="10186112" y="60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63" name="正方形/長方形 162">
          <a:extLst>
            <a:ext uri="{FF2B5EF4-FFF2-40B4-BE49-F238E27FC236}">
              <a16:creationId xmlns:a16="http://schemas.microsoft.com/office/drawing/2014/main" id="{672F7359-78E2-492A-BFFC-2D160978D09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64" name="正方形/長方形 163">
          <a:extLst>
            <a:ext uri="{FF2B5EF4-FFF2-40B4-BE49-F238E27FC236}">
              <a16:creationId xmlns:a16="http://schemas.microsoft.com/office/drawing/2014/main" id="{0D992F18-BBDC-4645-994D-9D1C73229B94}"/>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65" name="テキスト ボックス 164">
          <a:extLst>
            <a:ext uri="{FF2B5EF4-FFF2-40B4-BE49-F238E27FC236}">
              <a16:creationId xmlns:a16="http://schemas.microsoft.com/office/drawing/2014/main" id="{709A0C93-AAC0-4B1C-835E-B9FC481A702A}"/>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66" name="テキスト ボックス 165">
          <a:extLst>
            <a:ext uri="{FF2B5EF4-FFF2-40B4-BE49-F238E27FC236}">
              <a16:creationId xmlns:a16="http://schemas.microsoft.com/office/drawing/2014/main" id="{2A2BE0F4-C765-4194-835B-B70ACC489CA3}"/>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67" name="テキスト ボックス 166">
          <a:extLst>
            <a:ext uri="{FF2B5EF4-FFF2-40B4-BE49-F238E27FC236}">
              <a16:creationId xmlns:a16="http://schemas.microsoft.com/office/drawing/2014/main" id="{9A9DD1C0-ACA0-488D-959A-240636F3A7F4}"/>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68" name="テキスト ボックス 167">
          <a:extLst>
            <a:ext uri="{FF2B5EF4-FFF2-40B4-BE49-F238E27FC236}">
              <a16:creationId xmlns:a16="http://schemas.microsoft.com/office/drawing/2014/main" id="{08AB586F-1E78-4A53-AAC4-C99328BB4419}"/>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A32642C1-28B3-4676-8DF5-EA8BB3C50C9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5D306273-07B3-404E-BF2B-E3B1BCAED1A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9368FA65-B5B7-4D5F-BD11-AD6837E8272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4D722E00-226C-483D-9C08-DBD0F8193ED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61E8F811-0300-409B-A570-9C35B12EE75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3D352D06-06AD-4675-9490-FD885CD7EFB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1478493B-B5F4-484C-BA40-536884A9AFB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E78EE569-F12D-49E0-A730-8F5E293DFB1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9069165-2193-469F-B7EA-AB6387DC716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52C14722-67A5-4269-9876-A4456FA8CBC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136,303
133,404
138.90
55,476,266
53,216,857
1,592,202
27,893,680
31,325,352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9B879A08-AA90-4DAA-9C2A-6DB77E01F03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805CEC4B-A89D-48B0-AB46-46CB73D0E55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55F7ACF4-4EF0-49E4-837F-A35654BBA4F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8F19FCD1-33F7-4846-AD4A-9B3D2F91D63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C96A6EC4-4943-42BE-9880-129733FD6F7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a:extLst>
            <a:ext uri="{FF2B5EF4-FFF2-40B4-BE49-F238E27FC236}">
              <a16:creationId xmlns:a16="http://schemas.microsoft.com/office/drawing/2014/main" id="{729DE16C-7444-40C5-B971-78F6E4FAB10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B4F1152C-DF8A-48C8-B36D-F085FCD2E74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E93CF27B-A436-4932-B980-EDC778D8EE7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3DCF7BFD-F631-437D-B43B-CDD17FD3B9D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5CE14D90-5C92-4326-A28E-D7A04E90FB1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F485E1-C2F7-4E1F-8E9C-1D861A6B254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24DA6F09-4F6A-472E-AE20-072096EF010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33AE8C2F-44F8-40D9-8361-19A85684AAF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EB9BE5-1817-4638-806E-3A435D79E07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600D53-C4E9-44E3-9B53-4F493CCB4EA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BDA5FAA-D826-4999-8347-6ED299B8227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92E9EA6-2818-482D-9805-753922BEA11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B314FD67-BCBE-42C3-BB52-D3E8DD05F33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BB947D30-A529-468C-B028-9F878997A1A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9E66C2E6-E464-418C-8EFC-CC927B91F1B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42262733-732F-499C-A45C-ED567CAC8FD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13B6AD50-1B88-458B-8B7B-9BF932498D6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95829E5D-532F-48FC-951A-EA8642B0BC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4BBDCD64-F0B6-4A8C-9817-8A5DD79B7AE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0CC5BCCC-B08C-4DBC-B311-652F2828ECC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9E035078-DD58-4888-A08A-092C00721B7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1FC0BDC0-66B5-43F2-A8A2-B9EB83B9025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87D298CB-A1F8-459E-8028-80AC9B46957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8A8CFA46-08A5-44B5-B1A7-79955F5951C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CC943A79-DEBC-4105-9B19-4F059F3B60E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97FE1B-814B-421F-B9E1-802972F496B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7A8E1366-F185-4A81-BA59-76F1B43316A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7383060-08DB-44B2-B8AF-BDEFE768A082}"/>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textlink="">
      <xdr:nvSpPr>
        <xdr:cNvPr id="45" name="テキスト ボックス 44">
          <a:extLst>
            <a:ext uri="{FF2B5EF4-FFF2-40B4-BE49-F238E27FC236}">
              <a16:creationId xmlns:a16="http://schemas.microsoft.com/office/drawing/2014/main" id="{8FD92853-172F-4E67-9B39-F821CD127582}"/>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F4F18AD-28B0-4CC3-8273-401984B36353}"/>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textlink="">
      <xdr:nvSpPr>
        <xdr:cNvPr id="47" name="テキスト ボックス 46">
          <a:extLst>
            <a:ext uri="{FF2B5EF4-FFF2-40B4-BE49-F238E27FC236}">
              <a16:creationId xmlns:a16="http://schemas.microsoft.com/office/drawing/2014/main" id="{5E3F106D-1F32-4B65-B7D6-80E6693398B8}"/>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C2B6419-6F8D-460F-9BF6-42FFC462BC35}"/>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textlink="">
      <xdr:nvSpPr>
        <xdr:cNvPr id="49" name="テキスト ボックス 48">
          <a:extLst>
            <a:ext uri="{FF2B5EF4-FFF2-40B4-BE49-F238E27FC236}">
              <a16:creationId xmlns:a16="http://schemas.microsoft.com/office/drawing/2014/main" id="{14F63ABB-15F8-4DA4-AD6F-E67CEE857B2C}"/>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22AED55-FEA2-42B9-B97D-0A2DB40609DA}"/>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textlink="">
      <xdr:nvSpPr>
        <xdr:cNvPr id="51" name="テキスト ボックス 50">
          <a:extLst>
            <a:ext uri="{FF2B5EF4-FFF2-40B4-BE49-F238E27FC236}">
              <a16:creationId xmlns:a16="http://schemas.microsoft.com/office/drawing/2014/main" id="{6BA5FCC3-42A2-4614-A41B-7372CB3B2E73}"/>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2FC1D21-863B-452F-A8D5-B079E386FA6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textlink="">
      <xdr:nvSpPr>
        <xdr:cNvPr id="53" name="テキスト ボックス 52">
          <a:extLst>
            <a:ext uri="{FF2B5EF4-FFF2-40B4-BE49-F238E27FC236}">
              <a16:creationId xmlns:a16="http://schemas.microsoft.com/office/drawing/2014/main" id="{CFA64624-685B-4B49-AE47-A2BFE0651C8F}"/>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4" name="【道路】&#10;有形固定資産減価償却率グラフ枠">
          <a:extLst>
            <a:ext uri="{FF2B5EF4-FFF2-40B4-BE49-F238E27FC236}">
              <a16:creationId xmlns:a16="http://schemas.microsoft.com/office/drawing/2014/main" id="{62E6CD3B-2002-4D71-85D9-82EBCC8F0EC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2A118295-8432-4F01-B56C-D2DDD342EFE3}"/>
            </a:ext>
          </a:extLst>
        </xdr:cNvPr>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textlink="">
      <xdr:nvSpPr>
        <xdr:cNvPr id="56" name="【道路】&#10;有形固定資産減価償却率最小値テキスト">
          <a:extLst>
            <a:ext uri="{FF2B5EF4-FFF2-40B4-BE49-F238E27FC236}">
              <a16:creationId xmlns:a16="http://schemas.microsoft.com/office/drawing/2014/main" id="{D777ABB1-C14F-41B8-BA9D-90AA9C5AB0B1}"/>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BD2030BB-DE61-44A0-88EA-D2A458851941}"/>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textlink="">
      <xdr:nvSpPr>
        <xdr:cNvPr id="58" name="【道路】&#10;有形固定資産減価償却率最大値テキスト">
          <a:extLst>
            <a:ext uri="{FF2B5EF4-FFF2-40B4-BE49-F238E27FC236}">
              <a16:creationId xmlns:a16="http://schemas.microsoft.com/office/drawing/2014/main" id="{E09A9ED9-98C4-46CA-B234-D1E726D53539}"/>
            </a:ext>
          </a:extLst>
        </xdr:cNvPr>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B5E6519F-3F82-4EC4-8A0F-781BDB8AAD9F}"/>
            </a:ext>
          </a:extLst>
        </xdr:cNvPr>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textlink="">
      <xdr:nvSpPr>
        <xdr:cNvPr id="60" name="【道路】&#10;有形固定資産減価償却率平均値テキスト">
          <a:extLst>
            <a:ext uri="{FF2B5EF4-FFF2-40B4-BE49-F238E27FC236}">
              <a16:creationId xmlns:a16="http://schemas.microsoft.com/office/drawing/2014/main" id="{B97431D4-46BD-479D-A796-F4135809291E}"/>
            </a:ext>
          </a:extLst>
        </xdr:cNvPr>
        <xdr:cNvSpPr txBox="1"/>
      </xdr:nvSpPr>
      <xdr:spPr>
        <a:xfrm>
          <a:off x="412496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textlink="">
      <xdr:nvSpPr>
        <xdr:cNvPr id="61" name="フローチャート: 判断 60">
          <a:extLst>
            <a:ext uri="{FF2B5EF4-FFF2-40B4-BE49-F238E27FC236}">
              <a16:creationId xmlns:a16="http://schemas.microsoft.com/office/drawing/2014/main" id="{44C6FB4D-C422-4762-86F8-9864391A1F83}"/>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textlink="">
      <xdr:nvSpPr>
        <xdr:cNvPr id="62" name="フローチャート: 判断 61">
          <a:extLst>
            <a:ext uri="{FF2B5EF4-FFF2-40B4-BE49-F238E27FC236}">
              <a16:creationId xmlns:a16="http://schemas.microsoft.com/office/drawing/2014/main" id="{3E18F613-8042-4BED-ABAF-9BD0F4577025}"/>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textlink="">
      <xdr:nvSpPr>
        <xdr:cNvPr id="63" name="フローチャート: 判断 62">
          <a:extLst>
            <a:ext uri="{FF2B5EF4-FFF2-40B4-BE49-F238E27FC236}">
              <a16:creationId xmlns:a16="http://schemas.microsoft.com/office/drawing/2014/main" id="{6398CCE6-1C5F-4321-A977-EEA7AB21BB8A}"/>
            </a:ext>
          </a:extLst>
        </xdr:cNvPr>
        <xdr:cNvSpPr/>
      </xdr:nvSpPr>
      <xdr:spPr>
        <a:xfrm>
          <a:off x="2514600" y="619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textlink="">
      <xdr:nvSpPr>
        <xdr:cNvPr id="64" name="フローチャート: 判断 63">
          <a:extLst>
            <a:ext uri="{FF2B5EF4-FFF2-40B4-BE49-F238E27FC236}">
              <a16:creationId xmlns:a16="http://schemas.microsoft.com/office/drawing/2014/main" id="{7F0D3DA8-3BAF-4254-82CD-2828C5945B62}"/>
            </a:ext>
          </a:extLst>
        </xdr:cNvPr>
        <xdr:cNvSpPr/>
      </xdr:nvSpPr>
      <xdr:spPr>
        <a:xfrm>
          <a:off x="1739900" y="6177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textlink="">
      <xdr:nvSpPr>
        <xdr:cNvPr id="65" name="フローチャート: 判断 64">
          <a:extLst>
            <a:ext uri="{FF2B5EF4-FFF2-40B4-BE49-F238E27FC236}">
              <a16:creationId xmlns:a16="http://schemas.microsoft.com/office/drawing/2014/main" id="{395AE8C8-1518-4AD9-A6C3-2D9AE3A9C898}"/>
            </a:ext>
          </a:extLst>
        </xdr:cNvPr>
        <xdr:cNvSpPr/>
      </xdr:nvSpPr>
      <xdr:spPr>
        <a:xfrm>
          <a:off x="96520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6" name="テキスト ボックス 65">
          <a:extLst>
            <a:ext uri="{FF2B5EF4-FFF2-40B4-BE49-F238E27FC236}">
              <a16:creationId xmlns:a16="http://schemas.microsoft.com/office/drawing/2014/main" id="{4872D6A0-F500-4690-AB96-076F08CDE17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7" name="テキスト ボックス 66">
          <a:extLst>
            <a:ext uri="{FF2B5EF4-FFF2-40B4-BE49-F238E27FC236}">
              <a16:creationId xmlns:a16="http://schemas.microsoft.com/office/drawing/2014/main" id="{6BE4405B-C84D-4104-B94A-6EA377AB6A9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68" name="テキスト ボックス 67">
          <a:extLst>
            <a:ext uri="{FF2B5EF4-FFF2-40B4-BE49-F238E27FC236}">
              <a16:creationId xmlns:a16="http://schemas.microsoft.com/office/drawing/2014/main" id="{2AE26B01-3B8E-497F-AD26-BE5586E60E4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69" name="テキスト ボックス 68">
          <a:extLst>
            <a:ext uri="{FF2B5EF4-FFF2-40B4-BE49-F238E27FC236}">
              <a16:creationId xmlns:a16="http://schemas.microsoft.com/office/drawing/2014/main" id="{F332E60D-05D3-4964-8A93-55C6CD15D32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1F421698-6FD9-43BA-BA15-EC9E10341BD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77978</xdr:rowOff>
    </xdr:from>
    <xdr:to>
      <xdr:col>24</xdr:col>
      <xdr:colOff>114300</xdr:colOff>
      <xdr:row>39</xdr:row>
      <xdr:rowOff>8128</xdr:rowOff>
    </xdr:to>
    <xdr:sp textlink="">
      <xdr:nvSpPr>
        <xdr:cNvPr id="71" name="楕円 70">
          <a:extLst>
            <a:ext uri="{FF2B5EF4-FFF2-40B4-BE49-F238E27FC236}">
              <a16:creationId xmlns:a16="http://schemas.microsoft.com/office/drawing/2014/main" id="{F93275BB-9D75-4AF7-A22B-BF713A27A51B}"/>
            </a:ext>
          </a:extLst>
        </xdr:cNvPr>
        <xdr:cNvSpPr/>
      </xdr:nvSpPr>
      <xdr:spPr>
        <a:xfrm>
          <a:off x="4036060" y="6448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56405</xdr:rowOff>
    </xdr:from>
    <xdr:ext cx="405111" cy="259045"/>
    <xdr:sp textlink="">
      <xdr:nvSpPr>
        <xdr:cNvPr id="72" name="【道路】&#10;有形固定資産減価償却率該当値テキスト">
          <a:extLst>
            <a:ext uri="{FF2B5EF4-FFF2-40B4-BE49-F238E27FC236}">
              <a16:creationId xmlns:a16="http://schemas.microsoft.com/office/drawing/2014/main" id="{6E0B10E8-04B5-4274-938B-1C254EB22A5C}"/>
            </a:ext>
          </a:extLst>
        </xdr:cNvPr>
        <xdr:cNvSpPr txBox="1"/>
      </xdr:nvSpPr>
      <xdr:spPr>
        <a:xfrm>
          <a:off x="4124960" y="642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50546</xdr:rowOff>
    </xdr:from>
    <xdr:to>
      <xdr:col>20</xdr:col>
      <xdr:colOff>38100</xdr:colOff>
      <xdr:row>38</xdr:row>
      <xdr:rowOff>152146</xdr:rowOff>
    </xdr:to>
    <xdr:sp textlink="">
      <xdr:nvSpPr>
        <xdr:cNvPr id="73" name="楕円 72">
          <a:extLst>
            <a:ext uri="{FF2B5EF4-FFF2-40B4-BE49-F238E27FC236}">
              <a16:creationId xmlns:a16="http://schemas.microsoft.com/office/drawing/2014/main" id="{B88D2F51-1AD8-4526-B5D9-041604E86566}"/>
            </a:ext>
          </a:extLst>
        </xdr:cNvPr>
        <xdr:cNvSpPr/>
      </xdr:nvSpPr>
      <xdr:spPr>
        <a:xfrm>
          <a:off x="3312160" y="64208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101346</xdr:rowOff>
    </xdr:from>
    <xdr:to>
      <xdr:col>24</xdr:col>
      <xdr:colOff>63500</xdr:colOff>
      <xdr:row>38</xdr:row>
      <xdr:rowOff>128778</xdr:rowOff>
    </xdr:to>
    <xdr:cxnSp macro="">
      <xdr:nvCxnSpPr>
        <xdr:cNvPr id="74" name="直線コネクタ 73">
          <a:extLst>
            <a:ext uri="{FF2B5EF4-FFF2-40B4-BE49-F238E27FC236}">
              <a16:creationId xmlns:a16="http://schemas.microsoft.com/office/drawing/2014/main" id="{C3720DDC-75C0-4872-877F-709BC0CF4389}"/>
            </a:ext>
          </a:extLst>
        </xdr:cNvPr>
        <xdr:cNvCxnSpPr/>
      </xdr:nvCxnSpPr>
      <xdr:spPr>
        <a:xfrm>
          <a:off x="3355340" y="6471666"/>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27686</xdr:rowOff>
    </xdr:from>
    <xdr:to>
      <xdr:col>15</xdr:col>
      <xdr:colOff>101600</xdr:colOff>
      <xdr:row>38</xdr:row>
      <xdr:rowOff>129286</xdr:rowOff>
    </xdr:to>
    <xdr:sp textlink="">
      <xdr:nvSpPr>
        <xdr:cNvPr id="75" name="楕円 74">
          <a:extLst>
            <a:ext uri="{FF2B5EF4-FFF2-40B4-BE49-F238E27FC236}">
              <a16:creationId xmlns:a16="http://schemas.microsoft.com/office/drawing/2014/main" id="{0069A659-2DD9-4E5A-9B38-B7045D98489A}"/>
            </a:ext>
          </a:extLst>
        </xdr:cNvPr>
        <xdr:cNvSpPr/>
      </xdr:nvSpPr>
      <xdr:spPr>
        <a:xfrm>
          <a:off x="2514600" y="63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78486</xdr:rowOff>
    </xdr:from>
    <xdr:to>
      <xdr:col>19</xdr:col>
      <xdr:colOff>177800</xdr:colOff>
      <xdr:row>38</xdr:row>
      <xdr:rowOff>101346</xdr:rowOff>
    </xdr:to>
    <xdr:cxnSp macro="">
      <xdr:nvCxnSpPr>
        <xdr:cNvPr id="76" name="直線コネクタ 75">
          <a:extLst>
            <a:ext uri="{FF2B5EF4-FFF2-40B4-BE49-F238E27FC236}">
              <a16:creationId xmlns:a16="http://schemas.microsoft.com/office/drawing/2014/main" id="{076892B7-0267-43E8-AB6B-0AEBD6A56470}"/>
            </a:ext>
          </a:extLst>
        </xdr:cNvPr>
        <xdr:cNvCxnSpPr/>
      </xdr:nvCxnSpPr>
      <xdr:spPr>
        <a:xfrm>
          <a:off x="2565400" y="644880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textlink="">
      <xdr:nvSpPr>
        <xdr:cNvPr id="77" name="楕円 76">
          <a:extLst>
            <a:ext uri="{FF2B5EF4-FFF2-40B4-BE49-F238E27FC236}">
              <a16:creationId xmlns:a16="http://schemas.microsoft.com/office/drawing/2014/main" id="{E94158F3-AC5D-4689-A8CC-14D149D4B560}"/>
            </a:ext>
          </a:extLst>
        </xdr:cNvPr>
        <xdr:cNvSpPr/>
      </xdr:nvSpPr>
      <xdr:spPr>
        <a:xfrm>
          <a:off x="173990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78486</xdr:rowOff>
    </xdr:to>
    <xdr:cxnSp macro="">
      <xdr:nvCxnSpPr>
        <xdr:cNvPr id="78" name="直線コネクタ 77">
          <a:extLst>
            <a:ext uri="{FF2B5EF4-FFF2-40B4-BE49-F238E27FC236}">
              <a16:creationId xmlns:a16="http://schemas.microsoft.com/office/drawing/2014/main" id="{76C24980-E957-4EC9-8677-AEAB7853CEBC}"/>
            </a:ext>
          </a:extLst>
        </xdr:cNvPr>
        <xdr:cNvCxnSpPr/>
      </xdr:nvCxnSpPr>
      <xdr:spPr>
        <a:xfrm>
          <a:off x="1790700" y="6377940"/>
          <a:ext cx="7747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135128</xdr:rowOff>
    </xdr:from>
    <xdr:to>
      <xdr:col>6</xdr:col>
      <xdr:colOff>38100</xdr:colOff>
      <xdr:row>38</xdr:row>
      <xdr:rowOff>65278</xdr:rowOff>
    </xdr:to>
    <xdr:sp textlink="">
      <xdr:nvSpPr>
        <xdr:cNvPr id="79" name="楕円 78">
          <a:extLst>
            <a:ext uri="{FF2B5EF4-FFF2-40B4-BE49-F238E27FC236}">
              <a16:creationId xmlns:a16="http://schemas.microsoft.com/office/drawing/2014/main" id="{31218FAF-D1F1-47B5-99B7-86CCF4DB3D94}"/>
            </a:ext>
          </a:extLst>
        </xdr:cNvPr>
        <xdr:cNvSpPr/>
      </xdr:nvSpPr>
      <xdr:spPr>
        <a:xfrm>
          <a:off x="965200" y="6337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14478</xdr:rowOff>
    </xdr:to>
    <xdr:cxnSp macro="">
      <xdr:nvCxnSpPr>
        <xdr:cNvPr id="80" name="直線コネクタ 79">
          <a:extLst>
            <a:ext uri="{FF2B5EF4-FFF2-40B4-BE49-F238E27FC236}">
              <a16:creationId xmlns:a16="http://schemas.microsoft.com/office/drawing/2014/main" id="{89AB6736-5AF4-4B4C-8866-97B08F160E9F}"/>
            </a:ext>
          </a:extLst>
        </xdr:cNvPr>
        <xdr:cNvCxnSpPr/>
      </xdr:nvCxnSpPr>
      <xdr:spPr>
        <a:xfrm flipV="1">
          <a:off x="1008380" y="6377940"/>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textlink="">
      <xdr:nvSpPr>
        <xdr:cNvPr id="81" name="n_1aveValue【道路】&#10;有形固定資産減価償却率">
          <a:extLst>
            <a:ext uri="{FF2B5EF4-FFF2-40B4-BE49-F238E27FC236}">
              <a16:creationId xmlns:a16="http://schemas.microsoft.com/office/drawing/2014/main" id="{F0D72297-A96B-4990-B955-3C5EE6269512}"/>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textlink="">
      <xdr:nvSpPr>
        <xdr:cNvPr id="82" name="n_2aveValue【道路】&#10;有形固定資産減価償却率">
          <a:extLst>
            <a:ext uri="{FF2B5EF4-FFF2-40B4-BE49-F238E27FC236}">
              <a16:creationId xmlns:a16="http://schemas.microsoft.com/office/drawing/2014/main" id="{229D840B-1D23-4B74-A190-30FF6D6E1726}"/>
            </a:ext>
          </a:extLst>
        </xdr:cNvPr>
        <xdr:cNvSpPr txBox="1"/>
      </xdr:nvSpPr>
      <xdr:spPr>
        <a:xfrm>
          <a:off x="2385704" y="59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textlink="">
      <xdr:nvSpPr>
        <xdr:cNvPr id="83" name="n_3aveValue【道路】&#10;有形固定資産減価償却率">
          <a:extLst>
            <a:ext uri="{FF2B5EF4-FFF2-40B4-BE49-F238E27FC236}">
              <a16:creationId xmlns:a16="http://schemas.microsoft.com/office/drawing/2014/main" id="{4891DF5B-2276-424D-8B22-6F0D3DAFE4A2}"/>
            </a:ext>
          </a:extLst>
        </xdr:cNvPr>
        <xdr:cNvSpPr txBox="1"/>
      </xdr:nvSpPr>
      <xdr:spPr>
        <a:xfrm>
          <a:off x="1611004" y="59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textlink="">
      <xdr:nvSpPr>
        <xdr:cNvPr id="84" name="n_4aveValue【道路】&#10;有形固定資産減価償却率">
          <a:extLst>
            <a:ext uri="{FF2B5EF4-FFF2-40B4-BE49-F238E27FC236}">
              <a16:creationId xmlns:a16="http://schemas.microsoft.com/office/drawing/2014/main" id="{1A57F3A1-D3EF-409F-93D4-83836FAC412C}"/>
            </a:ext>
          </a:extLst>
        </xdr:cNvPr>
        <xdr:cNvSpPr txBox="1"/>
      </xdr:nvSpPr>
      <xdr:spPr>
        <a:xfrm>
          <a:off x="8363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143273</xdr:rowOff>
    </xdr:from>
    <xdr:ext cx="405111" cy="259045"/>
    <xdr:sp textlink="">
      <xdr:nvSpPr>
        <xdr:cNvPr id="85" name="n_1mainValue【道路】&#10;有形固定資産減価償却率">
          <a:extLst>
            <a:ext uri="{FF2B5EF4-FFF2-40B4-BE49-F238E27FC236}">
              <a16:creationId xmlns:a16="http://schemas.microsoft.com/office/drawing/2014/main" id="{1BC14913-1151-42F7-A968-05B993F1B965}"/>
            </a:ext>
          </a:extLst>
        </xdr:cNvPr>
        <xdr:cNvSpPr txBox="1"/>
      </xdr:nvSpPr>
      <xdr:spPr>
        <a:xfrm>
          <a:off x="3170564" y="651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120413</xdr:rowOff>
    </xdr:from>
    <xdr:ext cx="405111" cy="259045"/>
    <xdr:sp textlink="">
      <xdr:nvSpPr>
        <xdr:cNvPr id="86" name="n_2mainValue【道路】&#10;有形固定資産減価償却率">
          <a:extLst>
            <a:ext uri="{FF2B5EF4-FFF2-40B4-BE49-F238E27FC236}">
              <a16:creationId xmlns:a16="http://schemas.microsoft.com/office/drawing/2014/main" id="{88A9F862-522A-4A88-9E94-84272AF7EBBD}"/>
            </a:ext>
          </a:extLst>
        </xdr:cNvPr>
        <xdr:cNvSpPr txBox="1"/>
      </xdr:nvSpPr>
      <xdr:spPr>
        <a:xfrm>
          <a:off x="2385704" y="64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textlink="">
      <xdr:nvSpPr>
        <xdr:cNvPr id="87" name="n_3mainValue【道路】&#10;有形固定資産減価償却率">
          <a:extLst>
            <a:ext uri="{FF2B5EF4-FFF2-40B4-BE49-F238E27FC236}">
              <a16:creationId xmlns:a16="http://schemas.microsoft.com/office/drawing/2014/main" id="{982DB78E-5A38-4508-A718-CE945D2657A1}"/>
            </a:ext>
          </a:extLst>
        </xdr:cNvPr>
        <xdr:cNvSpPr txBox="1"/>
      </xdr:nvSpPr>
      <xdr:spPr>
        <a:xfrm>
          <a:off x="161100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56405</xdr:rowOff>
    </xdr:from>
    <xdr:ext cx="405111" cy="259045"/>
    <xdr:sp textlink="">
      <xdr:nvSpPr>
        <xdr:cNvPr id="88" name="n_4mainValue【道路】&#10;有形固定資産減価償却率">
          <a:extLst>
            <a:ext uri="{FF2B5EF4-FFF2-40B4-BE49-F238E27FC236}">
              <a16:creationId xmlns:a16="http://schemas.microsoft.com/office/drawing/2014/main" id="{8D351EC7-D814-41A2-A6C5-2FA89358569F}"/>
            </a:ext>
          </a:extLst>
        </xdr:cNvPr>
        <xdr:cNvSpPr txBox="1"/>
      </xdr:nvSpPr>
      <xdr:spPr>
        <a:xfrm>
          <a:off x="836304" y="642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89" name="正方形/長方形 88">
          <a:extLst>
            <a:ext uri="{FF2B5EF4-FFF2-40B4-BE49-F238E27FC236}">
              <a16:creationId xmlns:a16="http://schemas.microsoft.com/office/drawing/2014/main" id="{2534BDB5-5ED7-474D-BCBF-8B375A9D448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0" name="正方形/長方形 89">
          <a:extLst>
            <a:ext uri="{FF2B5EF4-FFF2-40B4-BE49-F238E27FC236}">
              <a16:creationId xmlns:a16="http://schemas.microsoft.com/office/drawing/2014/main" id="{52D1C99E-A9AF-4E91-95A7-75B2A7CE7A4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1" name="正方形/長方形 90">
          <a:extLst>
            <a:ext uri="{FF2B5EF4-FFF2-40B4-BE49-F238E27FC236}">
              <a16:creationId xmlns:a16="http://schemas.microsoft.com/office/drawing/2014/main" id="{2F8B90AC-7438-417C-8358-10F45C6B39E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2" name="正方形/長方形 91">
          <a:extLst>
            <a:ext uri="{FF2B5EF4-FFF2-40B4-BE49-F238E27FC236}">
              <a16:creationId xmlns:a16="http://schemas.microsoft.com/office/drawing/2014/main" id="{351CD077-0DD7-4298-AEBB-A2A2C3EC3D3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3" name="正方形/長方形 92">
          <a:extLst>
            <a:ext uri="{FF2B5EF4-FFF2-40B4-BE49-F238E27FC236}">
              <a16:creationId xmlns:a16="http://schemas.microsoft.com/office/drawing/2014/main" id="{3DEE55DC-6FF4-432D-A2AD-0F6AF64C202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4" name="正方形/長方形 93">
          <a:extLst>
            <a:ext uri="{FF2B5EF4-FFF2-40B4-BE49-F238E27FC236}">
              <a16:creationId xmlns:a16="http://schemas.microsoft.com/office/drawing/2014/main" id="{6B671D62-88A1-49F0-9E8F-0C36F6BAB28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5" name="正方形/長方形 94">
          <a:extLst>
            <a:ext uri="{FF2B5EF4-FFF2-40B4-BE49-F238E27FC236}">
              <a16:creationId xmlns:a16="http://schemas.microsoft.com/office/drawing/2014/main" id="{3ECA0D1B-8BED-4CCA-86FB-62176D88E11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6" name="正方形/長方形 95">
          <a:extLst>
            <a:ext uri="{FF2B5EF4-FFF2-40B4-BE49-F238E27FC236}">
              <a16:creationId xmlns:a16="http://schemas.microsoft.com/office/drawing/2014/main" id="{C0720F13-0E3E-4D95-82D8-9BD1DB94932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7" name="テキスト ボックス 96">
          <a:extLst>
            <a:ext uri="{FF2B5EF4-FFF2-40B4-BE49-F238E27FC236}">
              <a16:creationId xmlns:a16="http://schemas.microsoft.com/office/drawing/2014/main" id="{5DD1A43C-BFF0-41D7-9CF2-834946D8483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7645AE8-AE4F-42FF-BEE6-787CD73D120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651C59C-9454-4B59-AA09-E73114583AB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0" name="テキスト ボックス 99">
          <a:extLst>
            <a:ext uri="{FF2B5EF4-FFF2-40B4-BE49-F238E27FC236}">
              <a16:creationId xmlns:a16="http://schemas.microsoft.com/office/drawing/2014/main" id="{194349BE-C37F-4B17-85BC-CF0B686E558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1F686E2-7C23-4B5C-998E-344E7B3C197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2" name="テキスト ボックス 101">
          <a:extLst>
            <a:ext uri="{FF2B5EF4-FFF2-40B4-BE49-F238E27FC236}">
              <a16:creationId xmlns:a16="http://schemas.microsoft.com/office/drawing/2014/main" id="{707FEBF3-D340-4375-96BD-0774655879CE}"/>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59D7F44-A925-4F64-ABE3-33072B04552D}"/>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4" name="テキスト ボックス 103">
          <a:extLst>
            <a:ext uri="{FF2B5EF4-FFF2-40B4-BE49-F238E27FC236}">
              <a16:creationId xmlns:a16="http://schemas.microsoft.com/office/drawing/2014/main" id="{FC932B86-11FD-4D88-8F7F-8EC6408078FD}"/>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6C4E22A-6BD5-4A70-83AF-5B265E92D111}"/>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6" name="テキスト ボックス 105">
          <a:extLst>
            <a:ext uri="{FF2B5EF4-FFF2-40B4-BE49-F238E27FC236}">
              <a16:creationId xmlns:a16="http://schemas.microsoft.com/office/drawing/2014/main" id="{C66BE36E-F473-4C14-975C-25B04C10F0FA}"/>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2DED08B-CE98-4F16-A81C-20C9052AB541}"/>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08" name="テキスト ボックス 107">
          <a:extLst>
            <a:ext uri="{FF2B5EF4-FFF2-40B4-BE49-F238E27FC236}">
              <a16:creationId xmlns:a16="http://schemas.microsoft.com/office/drawing/2014/main" id="{D2B7E9F2-85FE-4890-83F6-AB50FF61DAF4}"/>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C374DD5-5B2F-48ED-8F53-E1E833B7D9C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10" name="テキスト ボックス 109">
          <a:extLst>
            <a:ext uri="{FF2B5EF4-FFF2-40B4-BE49-F238E27FC236}">
              <a16:creationId xmlns:a16="http://schemas.microsoft.com/office/drawing/2014/main" id="{C6016485-8BF0-45FB-AF9E-9AEBEB79DF44}"/>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1" name="【道路】&#10;一人当たり延長グラフ枠">
          <a:extLst>
            <a:ext uri="{FF2B5EF4-FFF2-40B4-BE49-F238E27FC236}">
              <a16:creationId xmlns:a16="http://schemas.microsoft.com/office/drawing/2014/main" id="{FD30E91D-8B06-4D46-B30E-AF4CAE690BC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76975F7B-4FB4-451B-B6A3-7D5373C38F82}"/>
            </a:ext>
          </a:extLst>
        </xdr:cNvPr>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textlink="">
      <xdr:nvSpPr>
        <xdr:cNvPr id="113" name="【道路】&#10;一人当たり延長最小値テキスト">
          <a:extLst>
            <a:ext uri="{FF2B5EF4-FFF2-40B4-BE49-F238E27FC236}">
              <a16:creationId xmlns:a16="http://schemas.microsoft.com/office/drawing/2014/main" id="{62CB2B03-4C65-4862-9D48-1A74AF4151C6}"/>
            </a:ext>
          </a:extLst>
        </xdr:cNvPr>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4CD93F8C-9FF4-4C31-8015-B172EB6F1832}"/>
            </a:ext>
          </a:extLst>
        </xdr:cNvPr>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textlink="">
      <xdr:nvSpPr>
        <xdr:cNvPr id="115" name="【道路】&#10;一人当たり延長最大値テキスト">
          <a:extLst>
            <a:ext uri="{FF2B5EF4-FFF2-40B4-BE49-F238E27FC236}">
              <a16:creationId xmlns:a16="http://schemas.microsoft.com/office/drawing/2014/main" id="{B4EEA291-B2C7-4960-8537-D24ACEDB33A5}"/>
            </a:ext>
          </a:extLst>
        </xdr:cNvPr>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45E83F26-382D-423A-B568-9EAB25E177CC}"/>
            </a:ext>
          </a:extLst>
        </xdr:cNvPr>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textlink="">
      <xdr:nvSpPr>
        <xdr:cNvPr id="117" name="【道路】&#10;一人当たり延長平均値テキスト">
          <a:extLst>
            <a:ext uri="{FF2B5EF4-FFF2-40B4-BE49-F238E27FC236}">
              <a16:creationId xmlns:a16="http://schemas.microsoft.com/office/drawing/2014/main" id="{6ECC77EC-BE8C-489B-A286-649B68F6DB4F}"/>
            </a:ext>
          </a:extLst>
        </xdr:cNvPr>
        <xdr:cNvSpPr txBox="1"/>
      </xdr:nvSpPr>
      <xdr:spPr>
        <a:xfrm>
          <a:off x="9258300" y="66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textlink="">
      <xdr:nvSpPr>
        <xdr:cNvPr id="118" name="フローチャート: 判断 117">
          <a:extLst>
            <a:ext uri="{FF2B5EF4-FFF2-40B4-BE49-F238E27FC236}">
              <a16:creationId xmlns:a16="http://schemas.microsoft.com/office/drawing/2014/main" id="{B8E76022-4B7D-4FAE-AB10-3DA105F27587}"/>
            </a:ext>
          </a:extLst>
        </xdr:cNvPr>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textlink="">
      <xdr:nvSpPr>
        <xdr:cNvPr id="119" name="フローチャート: 判断 118">
          <a:extLst>
            <a:ext uri="{FF2B5EF4-FFF2-40B4-BE49-F238E27FC236}">
              <a16:creationId xmlns:a16="http://schemas.microsoft.com/office/drawing/2014/main" id="{F5437CC4-6B81-4F0D-A8EA-A03048E9087E}"/>
            </a:ext>
          </a:extLst>
        </xdr:cNvPr>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textlink="">
      <xdr:nvSpPr>
        <xdr:cNvPr id="120" name="フローチャート: 判断 119">
          <a:extLst>
            <a:ext uri="{FF2B5EF4-FFF2-40B4-BE49-F238E27FC236}">
              <a16:creationId xmlns:a16="http://schemas.microsoft.com/office/drawing/2014/main" id="{8CD8D8AE-DAB1-478A-832C-1B068EE11DA5}"/>
            </a:ext>
          </a:extLst>
        </xdr:cNvPr>
        <xdr:cNvSpPr/>
      </xdr:nvSpPr>
      <xdr:spPr>
        <a:xfrm>
          <a:off x="7670800" y="6605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textlink="">
      <xdr:nvSpPr>
        <xdr:cNvPr id="121" name="フローチャート: 判断 120">
          <a:extLst>
            <a:ext uri="{FF2B5EF4-FFF2-40B4-BE49-F238E27FC236}">
              <a16:creationId xmlns:a16="http://schemas.microsoft.com/office/drawing/2014/main" id="{59394FF7-8002-46A4-994A-D7993BA04539}"/>
            </a:ext>
          </a:extLst>
        </xdr:cNvPr>
        <xdr:cNvSpPr/>
      </xdr:nvSpPr>
      <xdr:spPr>
        <a:xfrm>
          <a:off x="6873240" y="662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textlink="">
      <xdr:nvSpPr>
        <xdr:cNvPr id="122" name="フローチャート: 判断 121">
          <a:extLst>
            <a:ext uri="{FF2B5EF4-FFF2-40B4-BE49-F238E27FC236}">
              <a16:creationId xmlns:a16="http://schemas.microsoft.com/office/drawing/2014/main" id="{7D7B4D55-5279-47C4-BE5B-A7D91F6C4E48}"/>
            </a:ext>
          </a:extLst>
        </xdr:cNvPr>
        <xdr:cNvSpPr/>
      </xdr:nvSpPr>
      <xdr:spPr>
        <a:xfrm>
          <a:off x="60985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3" name="テキスト ボックス 122">
          <a:extLst>
            <a:ext uri="{FF2B5EF4-FFF2-40B4-BE49-F238E27FC236}">
              <a16:creationId xmlns:a16="http://schemas.microsoft.com/office/drawing/2014/main" id="{BC58DF22-DC58-4379-920F-45E7F40001A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4" name="テキスト ボックス 123">
          <a:extLst>
            <a:ext uri="{FF2B5EF4-FFF2-40B4-BE49-F238E27FC236}">
              <a16:creationId xmlns:a16="http://schemas.microsoft.com/office/drawing/2014/main" id="{65E4C6DA-AC7C-4461-8104-A7271853DB5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5" name="テキスト ボックス 124">
          <a:extLst>
            <a:ext uri="{FF2B5EF4-FFF2-40B4-BE49-F238E27FC236}">
              <a16:creationId xmlns:a16="http://schemas.microsoft.com/office/drawing/2014/main" id="{B964A010-C197-4CE8-BEE1-AF561700F68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6" name="テキスト ボックス 125">
          <a:extLst>
            <a:ext uri="{FF2B5EF4-FFF2-40B4-BE49-F238E27FC236}">
              <a16:creationId xmlns:a16="http://schemas.microsoft.com/office/drawing/2014/main" id="{084B1A42-AB66-4995-894D-C7F10138176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7" name="テキスト ボックス 126">
          <a:extLst>
            <a:ext uri="{FF2B5EF4-FFF2-40B4-BE49-F238E27FC236}">
              <a16:creationId xmlns:a16="http://schemas.microsoft.com/office/drawing/2014/main" id="{719D4720-FBAA-4C56-AD31-C84C85CECE7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161722</xdr:rowOff>
    </xdr:from>
    <xdr:to>
      <xdr:col>55</xdr:col>
      <xdr:colOff>50800</xdr:colOff>
      <xdr:row>39</xdr:row>
      <xdr:rowOff>91872</xdr:rowOff>
    </xdr:to>
    <xdr:sp textlink="">
      <xdr:nvSpPr>
        <xdr:cNvPr id="128" name="楕円 127">
          <a:extLst>
            <a:ext uri="{FF2B5EF4-FFF2-40B4-BE49-F238E27FC236}">
              <a16:creationId xmlns:a16="http://schemas.microsoft.com/office/drawing/2014/main" id="{5F375DB3-9D03-4F81-92B4-C033FF4C8BD4}"/>
            </a:ext>
          </a:extLst>
        </xdr:cNvPr>
        <xdr:cNvSpPr/>
      </xdr:nvSpPr>
      <xdr:spPr>
        <a:xfrm>
          <a:off x="9192260" y="6532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13149</xdr:rowOff>
    </xdr:from>
    <xdr:ext cx="469744" cy="259045"/>
    <xdr:sp textlink="">
      <xdr:nvSpPr>
        <xdr:cNvPr id="129" name="【道路】&#10;一人当たり延長該当値テキスト">
          <a:extLst>
            <a:ext uri="{FF2B5EF4-FFF2-40B4-BE49-F238E27FC236}">
              <a16:creationId xmlns:a16="http://schemas.microsoft.com/office/drawing/2014/main" id="{B14A148B-C1A3-4BA0-9F91-1B48262A82EE}"/>
            </a:ext>
          </a:extLst>
        </xdr:cNvPr>
        <xdr:cNvSpPr txBox="1"/>
      </xdr:nvSpPr>
      <xdr:spPr>
        <a:xfrm>
          <a:off x="9258300" y="638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161722</xdr:rowOff>
    </xdr:from>
    <xdr:to>
      <xdr:col>50</xdr:col>
      <xdr:colOff>165100</xdr:colOff>
      <xdr:row>39</xdr:row>
      <xdr:rowOff>91872</xdr:rowOff>
    </xdr:to>
    <xdr:sp textlink="">
      <xdr:nvSpPr>
        <xdr:cNvPr id="130" name="楕円 129">
          <a:extLst>
            <a:ext uri="{FF2B5EF4-FFF2-40B4-BE49-F238E27FC236}">
              <a16:creationId xmlns:a16="http://schemas.microsoft.com/office/drawing/2014/main" id="{22D135BA-5CE7-4907-BCF1-CABA6335C300}"/>
            </a:ext>
          </a:extLst>
        </xdr:cNvPr>
        <xdr:cNvSpPr/>
      </xdr:nvSpPr>
      <xdr:spPr>
        <a:xfrm>
          <a:off x="8445500" y="6532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41072</xdr:rowOff>
    </xdr:from>
    <xdr:to>
      <xdr:col>55</xdr:col>
      <xdr:colOff>0</xdr:colOff>
      <xdr:row>39</xdr:row>
      <xdr:rowOff>41072</xdr:rowOff>
    </xdr:to>
    <xdr:cxnSp macro="">
      <xdr:nvCxnSpPr>
        <xdr:cNvPr id="131" name="直線コネクタ 130">
          <a:extLst>
            <a:ext uri="{FF2B5EF4-FFF2-40B4-BE49-F238E27FC236}">
              <a16:creationId xmlns:a16="http://schemas.microsoft.com/office/drawing/2014/main" id="{77EB3FEE-5B5B-49DF-8AD5-DF1411D2B171}"/>
            </a:ext>
          </a:extLst>
        </xdr:cNvPr>
        <xdr:cNvCxnSpPr/>
      </xdr:nvCxnSpPr>
      <xdr:spPr>
        <a:xfrm>
          <a:off x="8496300" y="657903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162103</xdr:rowOff>
    </xdr:from>
    <xdr:to>
      <xdr:col>46</xdr:col>
      <xdr:colOff>38100</xdr:colOff>
      <xdr:row>39</xdr:row>
      <xdr:rowOff>92253</xdr:rowOff>
    </xdr:to>
    <xdr:sp textlink="">
      <xdr:nvSpPr>
        <xdr:cNvPr id="132" name="楕円 131">
          <a:extLst>
            <a:ext uri="{FF2B5EF4-FFF2-40B4-BE49-F238E27FC236}">
              <a16:creationId xmlns:a16="http://schemas.microsoft.com/office/drawing/2014/main" id="{A4CB6BE5-13EE-40B3-B2BA-A2194AFC76D0}"/>
            </a:ext>
          </a:extLst>
        </xdr:cNvPr>
        <xdr:cNvSpPr/>
      </xdr:nvSpPr>
      <xdr:spPr>
        <a:xfrm>
          <a:off x="7670800" y="65324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41072</xdr:rowOff>
    </xdr:from>
    <xdr:to>
      <xdr:col>50</xdr:col>
      <xdr:colOff>114300</xdr:colOff>
      <xdr:row>39</xdr:row>
      <xdr:rowOff>41453</xdr:rowOff>
    </xdr:to>
    <xdr:cxnSp macro="">
      <xdr:nvCxnSpPr>
        <xdr:cNvPr id="133" name="直線コネクタ 132">
          <a:extLst>
            <a:ext uri="{FF2B5EF4-FFF2-40B4-BE49-F238E27FC236}">
              <a16:creationId xmlns:a16="http://schemas.microsoft.com/office/drawing/2014/main" id="{E040250E-9AC7-43B2-9A2A-A2146950B03A}"/>
            </a:ext>
          </a:extLst>
        </xdr:cNvPr>
        <xdr:cNvCxnSpPr/>
      </xdr:nvCxnSpPr>
      <xdr:spPr>
        <a:xfrm flipV="1">
          <a:off x="7713980" y="6579032"/>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161112</xdr:rowOff>
    </xdr:from>
    <xdr:to>
      <xdr:col>41</xdr:col>
      <xdr:colOff>101600</xdr:colOff>
      <xdr:row>39</xdr:row>
      <xdr:rowOff>91262</xdr:rowOff>
    </xdr:to>
    <xdr:sp textlink="">
      <xdr:nvSpPr>
        <xdr:cNvPr id="134" name="楕円 133">
          <a:extLst>
            <a:ext uri="{FF2B5EF4-FFF2-40B4-BE49-F238E27FC236}">
              <a16:creationId xmlns:a16="http://schemas.microsoft.com/office/drawing/2014/main" id="{96CCEAA8-386C-48A7-8B42-8CAF3470F78B}"/>
            </a:ext>
          </a:extLst>
        </xdr:cNvPr>
        <xdr:cNvSpPr/>
      </xdr:nvSpPr>
      <xdr:spPr>
        <a:xfrm>
          <a:off x="6873240" y="6531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40462</xdr:rowOff>
    </xdr:from>
    <xdr:to>
      <xdr:col>45</xdr:col>
      <xdr:colOff>177800</xdr:colOff>
      <xdr:row>39</xdr:row>
      <xdr:rowOff>41453</xdr:rowOff>
    </xdr:to>
    <xdr:cxnSp macro="">
      <xdr:nvCxnSpPr>
        <xdr:cNvPr id="135" name="直線コネクタ 134">
          <a:extLst>
            <a:ext uri="{FF2B5EF4-FFF2-40B4-BE49-F238E27FC236}">
              <a16:creationId xmlns:a16="http://schemas.microsoft.com/office/drawing/2014/main" id="{9C9CE04D-1B3F-4224-B9AC-CC488456F549}"/>
            </a:ext>
          </a:extLst>
        </xdr:cNvPr>
        <xdr:cNvCxnSpPr/>
      </xdr:nvCxnSpPr>
      <xdr:spPr>
        <a:xfrm>
          <a:off x="6924040" y="6578422"/>
          <a:ext cx="78994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160655</xdr:rowOff>
    </xdr:from>
    <xdr:to>
      <xdr:col>36</xdr:col>
      <xdr:colOff>165100</xdr:colOff>
      <xdr:row>39</xdr:row>
      <xdr:rowOff>90805</xdr:rowOff>
    </xdr:to>
    <xdr:sp textlink="">
      <xdr:nvSpPr>
        <xdr:cNvPr id="136" name="楕円 135">
          <a:extLst>
            <a:ext uri="{FF2B5EF4-FFF2-40B4-BE49-F238E27FC236}">
              <a16:creationId xmlns:a16="http://schemas.microsoft.com/office/drawing/2014/main" id="{BAD2236A-0530-4AAF-B7DD-8B23C43CD7F2}"/>
            </a:ext>
          </a:extLst>
        </xdr:cNvPr>
        <xdr:cNvSpPr/>
      </xdr:nvSpPr>
      <xdr:spPr>
        <a:xfrm>
          <a:off x="6098540" y="653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40005</xdr:rowOff>
    </xdr:from>
    <xdr:to>
      <xdr:col>41</xdr:col>
      <xdr:colOff>50800</xdr:colOff>
      <xdr:row>39</xdr:row>
      <xdr:rowOff>40462</xdr:rowOff>
    </xdr:to>
    <xdr:cxnSp macro="">
      <xdr:nvCxnSpPr>
        <xdr:cNvPr id="137" name="直線コネクタ 136">
          <a:extLst>
            <a:ext uri="{FF2B5EF4-FFF2-40B4-BE49-F238E27FC236}">
              <a16:creationId xmlns:a16="http://schemas.microsoft.com/office/drawing/2014/main" id="{49B93E85-FC57-454D-A962-6F8824E85C35}"/>
            </a:ext>
          </a:extLst>
        </xdr:cNvPr>
        <xdr:cNvCxnSpPr/>
      </xdr:nvCxnSpPr>
      <xdr:spPr>
        <a:xfrm>
          <a:off x="6149340" y="6577965"/>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textlink="">
      <xdr:nvSpPr>
        <xdr:cNvPr id="138" name="n_1aveValue【道路】&#10;一人当たり延長">
          <a:extLst>
            <a:ext uri="{FF2B5EF4-FFF2-40B4-BE49-F238E27FC236}">
              <a16:creationId xmlns:a16="http://schemas.microsoft.com/office/drawing/2014/main" id="{93DE0955-65C5-45ED-9620-D6745BEC83A6}"/>
            </a:ext>
          </a:extLst>
        </xdr:cNvPr>
        <xdr:cNvSpPr txBox="1"/>
      </xdr:nvSpPr>
      <xdr:spPr>
        <a:xfrm>
          <a:off x="8271587" y="67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160494</xdr:rowOff>
    </xdr:from>
    <xdr:ext cx="469744" cy="259045"/>
    <xdr:sp textlink="">
      <xdr:nvSpPr>
        <xdr:cNvPr id="139" name="n_2aveValue【道路】&#10;一人当たり延長">
          <a:extLst>
            <a:ext uri="{FF2B5EF4-FFF2-40B4-BE49-F238E27FC236}">
              <a16:creationId xmlns:a16="http://schemas.microsoft.com/office/drawing/2014/main" id="{758C6543-8286-4540-BD8B-AE88240E7A01}"/>
            </a:ext>
          </a:extLst>
        </xdr:cNvPr>
        <xdr:cNvSpPr txBox="1"/>
      </xdr:nvSpPr>
      <xdr:spPr>
        <a:xfrm>
          <a:off x="7509587" y="66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10837</xdr:rowOff>
    </xdr:from>
    <xdr:ext cx="469744" cy="259045"/>
    <xdr:sp textlink="">
      <xdr:nvSpPr>
        <xdr:cNvPr id="140" name="n_3aveValue【道路】&#10;一人当たり延長">
          <a:extLst>
            <a:ext uri="{FF2B5EF4-FFF2-40B4-BE49-F238E27FC236}">
              <a16:creationId xmlns:a16="http://schemas.microsoft.com/office/drawing/2014/main" id="{DA76F0D0-A9DB-4AC3-90AA-985C19E1A749}"/>
            </a:ext>
          </a:extLst>
        </xdr:cNvPr>
        <xdr:cNvSpPr txBox="1"/>
      </xdr:nvSpPr>
      <xdr:spPr>
        <a:xfrm>
          <a:off x="6712027" y="67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6951</xdr:rowOff>
    </xdr:from>
    <xdr:ext cx="469744" cy="259045"/>
    <xdr:sp textlink="">
      <xdr:nvSpPr>
        <xdr:cNvPr id="141" name="n_4aveValue【道路】&#10;一人当たり延長">
          <a:extLst>
            <a:ext uri="{FF2B5EF4-FFF2-40B4-BE49-F238E27FC236}">
              <a16:creationId xmlns:a16="http://schemas.microsoft.com/office/drawing/2014/main" id="{3C7ECEDC-FBBA-47E3-AAE8-72E803987935}"/>
            </a:ext>
          </a:extLst>
        </xdr:cNvPr>
        <xdr:cNvSpPr txBox="1"/>
      </xdr:nvSpPr>
      <xdr:spPr>
        <a:xfrm>
          <a:off x="5937327" y="671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108399</xdr:rowOff>
    </xdr:from>
    <xdr:ext cx="469744" cy="259045"/>
    <xdr:sp textlink="">
      <xdr:nvSpPr>
        <xdr:cNvPr id="142" name="n_1mainValue【道路】&#10;一人当たり延長">
          <a:extLst>
            <a:ext uri="{FF2B5EF4-FFF2-40B4-BE49-F238E27FC236}">
              <a16:creationId xmlns:a16="http://schemas.microsoft.com/office/drawing/2014/main" id="{4C780CC8-1702-41F9-8E85-3904FABCEE56}"/>
            </a:ext>
          </a:extLst>
        </xdr:cNvPr>
        <xdr:cNvSpPr txBox="1"/>
      </xdr:nvSpPr>
      <xdr:spPr>
        <a:xfrm>
          <a:off x="8271587" y="631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108780</xdr:rowOff>
    </xdr:from>
    <xdr:ext cx="469744" cy="259045"/>
    <xdr:sp textlink="">
      <xdr:nvSpPr>
        <xdr:cNvPr id="143" name="n_2mainValue【道路】&#10;一人当たり延長">
          <a:extLst>
            <a:ext uri="{FF2B5EF4-FFF2-40B4-BE49-F238E27FC236}">
              <a16:creationId xmlns:a16="http://schemas.microsoft.com/office/drawing/2014/main" id="{B5D3D588-DCBD-476D-9E72-CC5C57F74F44}"/>
            </a:ext>
          </a:extLst>
        </xdr:cNvPr>
        <xdr:cNvSpPr txBox="1"/>
      </xdr:nvSpPr>
      <xdr:spPr>
        <a:xfrm>
          <a:off x="7509587" y="63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107789</xdr:rowOff>
    </xdr:from>
    <xdr:ext cx="469744" cy="259045"/>
    <xdr:sp textlink="">
      <xdr:nvSpPr>
        <xdr:cNvPr id="144" name="n_3mainValue【道路】&#10;一人当たり延長">
          <a:extLst>
            <a:ext uri="{FF2B5EF4-FFF2-40B4-BE49-F238E27FC236}">
              <a16:creationId xmlns:a16="http://schemas.microsoft.com/office/drawing/2014/main" id="{654D78B8-8DA9-48BB-A23D-E05E950E243C}"/>
            </a:ext>
          </a:extLst>
        </xdr:cNvPr>
        <xdr:cNvSpPr txBox="1"/>
      </xdr:nvSpPr>
      <xdr:spPr>
        <a:xfrm>
          <a:off x="6712027" y="631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107332</xdr:rowOff>
    </xdr:from>
    <xdr:ext cx="469744" cy="259045"/>
    <xdr:sp textlink="">
      <xdr:nvSpPr>
        <xdr:cNvPr id="145" name="n_4mainValue【道路】&#10;一人当たり延長">
          <a:extLst>
            <a:ext uri="{FF2B5EF4-FFF2-40B4-BE49-F238E27FC236}">
              <a16:creationId xmlns:a16="http://schemas.microsoft.com/office/drawing/2014/main" id="{20F93613-6A52-4E5B-91C4-AF6EED4358DB}"/>
            </a:ext>
          </a:extLst>
        </xdr:cNvPr>
        <xdr:cNvSpPr txBox="1"/>
      </xdr:nvSpPr>
      <xdr:spPr>
        <a:xfrm>
          <a:off x="5937327"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6" name="正方形/長方形 145">
          <a:extLst>
            <a:ext uri="{FF2B5EF4-FFF2-40B4-BE49-F238E27FC236}">
              <a16:creationId xmlns:a16="http://schemas.microsoft.com/office/drawing/2014/main" id="{84C1E1A7-63A7-4787-BC64-05010475749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7" name="正方形/長方形 146">
          <a:extLst>
            <a:ext uri="{FF2B5EF4-FFF2-40B4-BE49-F238E27FC236}">
              <a16:creationId xmlns:a16="http://schemas.microsoft.com/office/drawing/2014/main" id="{84DA345A-DB93-40EF-8D77-C0B73639857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8" name="正方形/長方形 147">
          <a:extLst>
            <a:ext uri="{FF2B5EF4-FFF2-40B4-BE49-F238E27FC236}">
              <a16:creationId xmlns:a16="http://schemas.microsoft.com/office/drawing/2014/main" id="{6A9ED507-96FF-4CE6-9BA8-FCFA56F6EE0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49" name="正方形/長方形 148">
          <a:extLst>
            <a:ext uri="{FF2B5EF4-FFF2-40B4-BE49-F238E27FC236}">
              <a16:creationId xmlns:a16="http://schemas.microsoft.com/office/drawing/2014/main" id="{54C3F3A4-562A-42B8-96DB-ADC4572409E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0" name="正方形/長方形 149">
          <a:extLst>
            <a:ext uri="{FF2B5EF4-FFF2-40B4-BE49-F238E27FC236}">
              <a16:creationId xmlns:a16="http://schemas.microsoft.com/office/drawing/2014/main" id="{BCB100C4-32DF-43A8-B154-AF3EDBBA84B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1" name="正方形/長方形 150">
          <a:extLst>
            <a:ext uri="{FF2B5EF4-FFF2-40B4-BE49-F238E27FC236}">
              <a16:creationId xmlns:a16="http://schemas.microsoft.com/office/drawing/2014/main" id="{209A1527-7954-4629-8F83-AE4F25E1119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2" name="正方形/長方形 151">
          <a:extLst>
            <a:ext uri="{FF2B5EF4-FFF2-40B4-BE49-F238E27FC236}">
              <a16:creationId xmlns:a16="http://schemas.microsoft.com/office/drawing/2014/main" id="{20CD310C-8799-47D4-BE19-2A68E4373F7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3" name="正方形/長方形 152">
          <a:extLst>
            <a:ext uri="{FF2B5EF4-FFF2-40B4-BE49-F238E27FC236}">
              <a16:creationId xmlns:a16="http://schemas.microsoft.com/office/drawing/2014/main" id="{9C178FAA-0DD7-41FA-A26A-66F06587565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4" name="テキスト ボックス 153">
          <a:extLst>
            <a:ext uri="{FF2B5EF4-FFF2-40B4-BE49-F238E27FC236}">
              <a16:creationId xmlns:a16="http://schemas.microsoft.com/office/drawing/2014/main" id="{508FA231-CC3E-4ABF-A743-ED01DDC363A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46834A3-5CC5-426F-8DA4-79A2321A09E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6" name="テキスト ボックス 155">
          <a:extLst>
            <a:ext uri="{FF2B5EF4-FFF2-40B4-BE49-F238E27FC236}">
              <a16:creationId xmlns:a16="http://schemas.microsoft.com/office/drawing/2014/main" id="{7C59FEFE-D6A9-401A-AB36-7A543E50ED3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E5760DF4-FED6-456C-9835-1C13B1DD6CF2}"/>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58" name="テキスト ボックス 157">
          <a:extLst>
            <a:ext uri="{FF2B5EF4-FFF2-40B4-BE49-F238E27FC236}">
              <a16:creationId xmlns:a16="http://schemas.microsoft.com/office/drawing/2014/main" id="{AEF06A7D-58BD-4625-AE22-AF4911A2DA63}"/>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84562BA8-77A6-4C2A-BEC8-295856F56FB7}"/>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0" name="テキスト ボックス 159">
          <a:extLst>
            <a:ext uri="{FF2B5EF4-FFF2-40B4-BE49-F238E27FC236}">
              <a16:creationId xmlns:a16="http://schemas.microsoft.com/office/drawing/2014/main" id="{16D7ACFA-0429-4D25-8CD2-1FDD87263C8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C1A848F-E303-4288-A2E9-DDE4F3E600C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2" name="テキスト ボックス 161">
          <a:extLst>
            <a:ext uri="{FF2B5EF4-FFF2-40B4-BE49-F238E27FC236}">
              <a16:creationId xmlns:a16="http://schemas.microsoft.com/office/drawing/2014/main" id="{533F651F-18EA-4D99-B2F5-55A697B6F9A9}"/>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27786BF-DCE0-4E27-A80A-0DA922833CD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4" name="テキスト ボックス 163">
          <a:extLst>
            <a:ext uri="{FF2B5EF4-FFF2-40B4-BE49-F238E27FC236}">
              <a16:creationId xmlns:a16="http://schemas.microsoft.com/office/drawing/2014/main" id="{28883F6F-30AA-45E4-8782-632F768D162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4FEE8F5-FA97-4A3C-AF97-D9C2AF1389E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66" name="テキスト ボックス 165">
          <a:extLst>
            <a:ext uri="{FF2B5EF4-FFF2-40B4-BE49-F238E27FC236}">
              <a16:creationId xmlns:a16="http://schemas.microsoft.com/office/drawing/2014/main" id="{1C430C93-D2E5-4AD9-8FF3-8153D2A42912}"/>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E6811A4-8AEF-46A3-8C19-5E8BA3C012A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68" name="テキスト ボックス 167">
          <a:extLst>
            <a:ext uri="{FF2B5EF4-FFF2-40B4-BE49-F238E27FC236}">
              <a16:creationId xmlns:a16="http://schemas.microsoft.com/office/drawing/2014/main" id="{D14C84D1-FB3A-4CAE-853E-EF94FBD2C6A4}"/>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69" name="【橋りょう・トンネル】&#10;有形固定資産減価償却率グラフ枠">
          <a:extLst>
            <a:ext uri="{FF2B5EF4-FFF2-40B4-BE49-F238E27FC236}">
              <a16:creationId xmlns:a16="http://schemas.microsoft.com/office/drawing/2014/main" id="{60A6D097-724E-43E7-92BB-6329004DAC0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FE89787D-0741-45E0-A5D0-A74D7BB61635}"/>
            </a:ext>
          </a:extLst>
        </xdr:cNvPr>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textlink="">
      <xdr:nvSpPr>
        <xdr:cNvPr id="171" name="【橋りょう・トンネル】&#10;有形固定資産減価償却率最小値テキスト">
          <a:extLst>
            <a:ext uri="{FF2B5EF4-FFF2-40B4-BE49-F238E27FC236}">
              <a16:creationId xmlns:a16="http://schemas.microsoft.com/office/drawing/2014/main" id="{CBBB2DF5-23E9-402F-A33A-C329DA1C38FC}"/>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1B0024D8-90F7-45D9-9A27-EA4A22C51524}"/>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textlink="">
      <xdr:nvSpPr>
        <xdr:cNvPr id="173" name="【橋りょう・トンネル】&#10;有形固定資産減価償却率最大値テキスト">
          <a:extLst>
            <a:ext uri="{FF2B5EF4-FFF2-40B4-BE49-F238E27FC236}">
              <a16:creationId xmlns:a16="http://schemas.microsoft.com/office/drawing/2014/main" id="{2B29439A-ADB9-4AFB-8835-D884C2CF3057}"/>
            </a:ext>
          </a:extLst>
        </xdr:cNvPr>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1386A321-85AE-4793-9EA5-425A3597E370}"/>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textlink="">
      <xdr:nvSpPr>
        <xdr:cNvPr id="175" name="【橋りょう・トンネル】&#10;有形固定資産減価償却率平均値テキスト">
          <a:extLst>
            <a:ext uri="{FF2B5EF4-FFF2-40B4-BE49-F238E27FC236}">
              <a16:creationId xmlns:a16="http://schemas.microsoft.com/office/drawing/2014/main" id="{EDDB97ED-5087-4E70-823A-1201354E11D3}"/>
            </a:ext>
          </a:extLst>
        </xdr:cNvPr>
        <xdr:cNvSpPr txBox="1"/>
      </xdr:nvSpPr>
      <xdr:spPr>
        <a:xfrm>
          <a:off x="412496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textlink="">
      <xdr:nvSpPr>
        <xdr:cNvPr id="176" name="フローチャート: 判断 175">
          <a:extLst>
            <a:ext uri="{FF2B5EF4-FFF2-40B4-BE49-F238E27FC236}">
              <a16:creationId xmlns:a16="http://schemas.microsoft.com/office/drawing/2014/main" id="{593F506A-E8B8-410B-8A2E-3C77B7B6EB64}"/>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textlink="">
      <xdr:nvSpPr>
        <xdr:cNvPr id="177" name="フローチャート: 判断 176">
          <a:extLst>
            <a:ext uri="{FF2B5EF4-FFF2-40B4-BE49-F238E27FC236}">
              <a16:creationId xmlns:a16="http://schemas.microsoft.com/office/drawing/2014/main" id="{9567A8D8-FEBE-43C6-9530-840838EBF08A}"/>
            </a:ext>
          </a:extLst>
        </xdr:cNvPr>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textlink="">
      <xdr:nvSpPr>
        <xdr:cNvPr id="178" name="フローチャート: 判断 177">
          <a:extLst>
            <a:ext uri="{FF2B5EF4-FFF2-40B4-BE49-F238E27FC236}">
              <a16:creationId xmlns:a16="http://schemas.microsoft.com/office/drawing/2014/main" id="{40E8A2C8-0847-48A7-BB40-58BA17107758}"/>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textlink="">
      <xdr:nvSpPr>
        <xdr:cNvPr id="179" name="フローチャート: 判断 178">
          <a:extLst>
            <a:ext uri="{FF2B5EF4-FFF2-40B4-BE49-F238E27FC236}">
              <a16:creationId xmlns:a16="http://schemas.microsoft.com/office/drawing/2014/main" id="{933E7B84-D6A2-4D46-800E-DF4CBFF76F48}"/>
            </a:ext>
          </a:extLst>
        </xdr:cNvPr>
        <xdr:cNvSpPr/>
      </xdr:nvSpPr>
      <xdr:spPr>
        <a:xfrm>
          <a:off x="1739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textlink="">
      <xdr:nvSpPr>
        <xdr:cNvPr id="180" name="フローチャート: 判断 179">
          <a:extLst>
            <a:ext uri="{FF2B5EF4-FFF2-40B4-BE49-F238E27FC236}">
              <a16:creationId xmlns:a16="http://schemas.microsoft.com/office/drawing/2014/main" id="{6A2F6E19-8E0F-4B8F-B6B4-5D9A3469A0CE}"/>
            </a:ext>
          </a:extLst>
        </xdr:cNvPr>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1" name="テキスト ボックス 180">
          <a:extLst>
            <a:ext uri="{FF2B5EF4-FFF2-40B4-BE49-F238E27FC236}">
              <a16:creationId xmlns:a16="http://schemas.microsoft.com/office/drawing/2014/main" id="{ED717809-020F-4C45-A967-FBBE07F9474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2" name="テキスト ボックス 181">
          <a:extLst>
            <a:ext uri="{FF2B5EF4-FFF2-40B4-BE49-F238E27FC236}">
              <a16:creationId xmlns:a16="http://schemas.microsoft.com/office/drawing/2014/main" id="{9DA2B780-7B1E-4B76-BE64-7C8584F270C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3" name="テキスト ボックス 182">
          <a:extLst>
            <a:ext uri="{FF2B5EF4-FFF2-40B4-BE49-F238E27FC236}">
              <a16:creationId xmlns:a16="http://schemas.microsoft.com/office/drawing/2014/main" id="{874A2366-9AF5-453F-B58A-05DA7F2ECCB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4" name="テキスト ボックス 183">
          <a:extLst>
            <a:ext uri="{FF2B5EF4-FFF2-40B4-BE49-F238E27FC236}">
              <a16:creationId xmlns:a16="http://schemas.microsoft.com/office/drawing/2014/main" id="{31A89882-9914-45C3-8034-9A7FF812D7A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5" name="テキスト ボックス 184">
          <a:extLst>
            <a:ext uri="{FF2B5EF4-FFF2-40B4-BE49-F238E27FC236}">
              <a16:creationId xmlns:a16="http://schemas.microsoft.com/office/drawing/2014/main" id="{81A9FBF3-80D1-45E0-B07E-2BA3D4A68FC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162560</xdr:rowOff>
    </xdr:from>
    <xdr:to>
      <xdr:col>24</xdr:col>
      <xdr:colOff>114300</xdr:colOff>
      <xdr:row>62</xdr:row>
      <xdr:rowOff>92710</xdr:rowOff>
    </xdr:to>
    <xdr:sp textlink="">
      <xdr:nvSpPr>
        <xdr:cNvPr id="186" name="楕円 185">
          <a:extLst>
            <a:ext uri="{FF2B5EF4-FFF2-40B4-BE49-F238E27FC236}">
              <a16:creationId xmlns:a16="http://schemas.microsoft.com/office/drawing/2014/main" id="{CBDEE1E5-DB2A-4BE7-A951-A2DB773AFF02}"/>
            </a:ext>
          </a:extLst>
        </xdr:cNvPr>
        <xdr:cNvSpPr/>
      </xdr:nvSpPr>
      <xdr:spPr>
        <a:xfrm>
          <a:off x="4036060" y="1038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140987</xdr:rowOff>
    </xdr:from>
    <xdr:ext cx="405111" cy="259045"/>
    <xdr:sp textlink="">
      <xdr:nvSpPr>
        <xdr:cNvPr id="187" name="【橋りょう・トンネル】&#10;有形固定資産減価償却率該当値テキスト">
          <a:extLst>
            <a:ext uri="{FF2B5EF4-FFF2-40B4-BE49-F238E27FC236}">
              <a16:creationId xmlns:a16="http://schemas.microsoft.com/office/drawing/2014/main" id="{C8F310C6-EF1E-4702-AD74-138A43594C82}"/>
            </a:ext>
          </a:extLst>
        </xdr:cNvPr>
        <xdr:cNvSpPr txBox="1"/>
      </xdr:nvSpPr>
      <xdr:spPr>
        <a:xfrm>
          <a:off x="412496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145415</xdr:rowOff>
    </xdr:from>
    <xdr:to>
      <xdr:col>20</xdr:col>
      <xdr:colOff>38100</xdr:colOff>
      <xdr:row>62</xdr:row>
      <xdr:rowOff>75565</xdr:rowOff>
    </xdr:to>
    <xdr:sp textlink="">
      <xdr:nvSpPr>
        <xdr:cNvPr id="188" name="楕円 187">
          <a:extLst>
            <a:ext uri="{FF2B5EF4-FFF2-40B4-BE49-F238E27FC236}">
              <a16:creationId xmlns:a16="http://schemas.microsoft.com/office/drawing/2014/main" id="{69B43BB2-5260-4854-9D34-EDCC6876ED9A}"/>
            </a:ext>
          </a:extLst>
        </xdr:cNvPr>
        <xdr:cNvSpPr/>
      </xdr:nvSpPr>
      <xdr:spPr>
        <a:xfrm>
          <a:off x="3312160" y="10371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24765</xdr:rowOff>
    </xdr:from>
    <xdr:to>
      <xdr:col>24</xdr:col>
      <xdr:colOff>63500</xdr:colOff>
      <xdr:row>62</xdr:row>
      <xdr:rowOff>41910</xdr:rowOff>
    </xdr:to>
    <xdr:cxnSp macro="">
      <xdr:nvCxnSpPr>
        <xdr:cNvPr id="189" name="直線コネクタ 188">
          <a:extLst>
            <a:ext uri="{FF2B5EF4-FFF2-40B4-BE49-F238E27FC236}">
              <a16:creationId xmlns:a16="http://schemas.microsoft.com/office/drawing/2014/main" id="{95791E61-00F7-497A-A713-19300D38823F}"/>
            </a:ext>
          </a:extLst>
        </xdr:cNvPr>
        <xdr:cNvCxnSpPr/>
      </xdr:nvCxnSpPr>
      <xdr:spPr>
        <a:xfrm>
          <a:off x="3355340" y="1041844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textlink="">
      <xdr:nvSpPr>
        <xdr:cNvPr id="190" name="楕円 189">
          <a:extLst>
            <a:ext uri="{FF2B5EF4-FFF2-40B4-BE49-F238E27FC236}">
              <a16:creationId xmlns:a16="http://schemas.microsoft.com/office/drawing/2014/main" id="{5F245CBD-2596-40A6-A013-3FB1C22B2C16}"/>
            </a:ext>
          </a:extLst>
        </xdr:cNvPr>
        <xdr:cNvSpPr/>
      </xdr:nvSpPr>
      <xdr:spPr>
        <a:xfrm>
          <a:off x="251460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24765</xdr:rowOff>
    </xdr:to>
    <xdr:cxnSp macro="">
      <xdr:nvCxnSpPr>
        <xdr:cNvPr id="191" name="直線コネクタ 190">
          <a:extLst>
            <a:ext uri="{FF2B5EF4-FFF2-40B4-BE49-F238E27FC236}">
              <a16:creationId xmlns:a16="http://schemas.microsoft.com/office/drawing/2014/main" id="{C412B9EE-A208-4FE5-B77E-5C6434DD5E46}"/>
            </a:ext>
          </a:extLst>
        </xdr:cNvPr>
        <xdr:cNvCxnSpPr/>
      </xdr:nvCxnSpPr>
      <xdr:spPr>
        <a:xfrm>
          <a:off x="2565400" y="1040511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textlink="">
      <xdr:nvSpPr>
        <xdr:cNvPr id="192" name="楕円 191">
          <a:extLst>
            <a:ext uri="{FF2B5EF4-FFF2-40B4-BE49-F238E27FC236}">
              <a16:creationId xmlns:a16="http://schemas.microsoft.com/office/drawing/2014/main" id="{426AC130-C90C-498F-BC01-EDAA30E0A105}"/>
            </a:ext>
          </a:extLst>
        </xdr:cNvPr>
        <xdr:cNvSpPr/>
      </xdr:nvSpPr>
      <xdr:spPr>
        <a:xfrm>
          <a:off x="1739900" y="1033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11430</xdr:rowOff>
    </xdr:to>
    <xdr:cxnSp macro="">
      <xdr:nvCxnSpPr>
        <xdr:cNvPr id="193" name="直線コネクタ 192">
          <a:extLst>
            <a:ext uri="{FF2B5EF4-FFF2-40B4-BE49-F238E27FC236}">
              <a16:creationId xmlns:a16="http://schemas.microsoft.com/office/drawing/2014/main" id="{D2E94FB6-EEC4-4070-B8AA-B6F087E939EF}"/>
            </a:ext>
          </a:extLst>
        </xdr:cNvPr>
        <xdr:cNvCxnSpPr/>
      </xdr:nvCxnSpPr>
      <xdr:spPr>
        <a:xfrm>
          <a:off x="1790700" y="1038606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textlink="">
      <xdr:nvSpPr>
        <xdr:cNvPr id="194" name="楕円 193">
          <a:extLst>
            <a:ext uri="{FF2B5EF4-FFF2-40B4-BE49-F238E27FC236}">
              <a16:creationId xmlns:a16="http://schemas.microsoft.com/office/drawing/2014/main" id="{D87D2358-63D6-476E-B3B5-92C0A55233C8}"/>
            </a:ext>
          </a:extLst>
        </xdr:cNvPr>
        <xdr:cNvSpPr/>
      </xdr:nvSpPr>
      <xdr:spPr>
        <a:xfrm>
          <a:off x="965200" y="10312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137160</xdr:rowOff>
    </xdr:from>
    <xdr:to>
      <xdr:col>10</xdr:col>
      <xdr:colOff>114300</xdr:colOff>
      <xdr:row>61</xdr:row>
      <xdr:rowOff>160020</xdr:rowOff>
    </xdr:to>
    <xdr:cxnSp macro="">
      <xdr:nvCxnSpPr>
        <xdr:cNvPr id="195" name="直線コネクタ 194">
          <a:extLst>
            <a:ext uri="{FF2B5EF4-FFF2-40B4-BE49-F238E27FC236}">
              <a16:creationId xmlns:a16="http://schemas.microsoft.com/office/drawing/2014/main" id="{6196BEF7-946D-464E-B922-E45CF43E77D0}"/>
            </a:ext>
          </a:extLst>
        </xdr:cNvPr>
        <xdr:cNvCxnSpPr/>
      </xdr:nvCxnSpPr>
      <xdr:spPr>
        <a:xfrm>
          <a:off x="1008380" y="1036320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6367</xdr:rowOff>
    </xdr:from>
    <xdr:ext cx="405111" cy="259045"/>
    <xdr:sp textlink="">
      <xdr:nvSpPr>
        <xdr:cNvPr id="196" name="n_1aveValue【橋りょう・トンネル】&#10;有形固定資産減価償却率">
          <a:extLst>
            <a:ext uri="{FF2B5EF4-FFF2-40B4-BE49-F238E27FC236}">
              <a16:creationId xmlns:a16="http://schemas.microsoft.com/office/drawing/2014/main" id="{C8FB2EAA-C31A-46F0-A554-679163E5A624}"/>
            </a:ext>
          </a:extLst>
        </xdr:cNvPr>
        <xdr:cNvSpPr txBox="1"/>
      </xdr:nvSpPr>
      <xdr:spPr>
        <a:xfrm>
          <a:off x="317056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textlink="">
      <xdr:nvSpPr>
        <xdr:cNvPr id="197" name="n_2aveValue【橋りょう・トンネル】&#10;有形固定資産減価償却率">
          <a:extLst>
            <a:ext uri="{FF2B5EF4-FFF2-40B4-BE49-F238E27FC236}">
              <a16:creationId xmlns:a16="http://schemas.microsoft.com/office/drawing/2014/main" id="{DF38A8F6-4355-4FFC-AFC4-6C0753EC64D6}"/>
            </a:ext>
          </a:extLst>
        </xdr:cNvPr>
        <xdr:cNvSpPr txBox="1"/>
      </xdr:nvSpPr>
      <xdr:spPr>
        <a:xfrm>
          <a:off x="23857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textlink="">
      <xdr:nvSpPr>
        <xdr:cNvPr id="198" name="n_3aveValue【橋りょう・トンネル】&#10;有形固定資産減価償却率">
          <a:extLst>
            <a:ext uri="{FF2B5EF4-FFF2-40B4-BE49-F238E27FC236}">
              <a16:creationId xmlns:a16="http://schemas.microsoft.com/office/drawing/2014/main" id="{60F9C45E-51D6-4F44-B52D-AD61225A0F83}"/>
            </a:ext>
          </a:extLst>
        </xdr:cNvPr>
        <xdr:cNvSpPr txBox="1"/>
      </xdr:nvSpPr>
      <xdr:spPr>
        <a:xfrm>
          <a:off x="161100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textlink="">
      <xdr:nvSpPr>
        <xdr:cNvPr id="199" name="n_4aveValue【橋りょう・トンネル】&#10;有形固定資産減価償却率">
          <a:extLst>
            <a:ext uri="{FF2B5EF4-FFF2-40B4-BE49-F238E27FC236}">
              <a16:creationId xmlns:a16="http://schemas.microsoft.com/office/drawing/2014/main" id="{E605F7D0-AC3F-4EBF-BE78-95001044DEBF}"/>
            </a:ext>
          </a:extLst>
        </xdr:cNvPr>
        <xdr:cNvSpPr txBox="1"/>
      </xdr:nvSpPr>
      <xdr:spPr>
        <a:xfrm>
          <a:off x="8363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66692</xdr:rowOff>
    </xdr:from>
    <xdr:ext cx="405111" cy="259045"/>
    <xdr:sp textlink="">
      <xdr:nvSpPr>
        <xdr:cNvPr id="200" name="n_1mainValue【橋りょう・トンネル】&#10;有形固定資産減価償却率">
          <a:extLst>
            <a:ext uri="{FF2B5EF4-FFF2-40B4-BE49-F238E27FC236}">
              <a16:creationId xmlns:a16="http://schemas.microsoft.com/office/drawing/2014/main" id="{85E78F87-5EBF-4D5B-8ADA-D9F6C7A4025A}"/>
            </a:ext>
          </a:extLst>
        </xdr:cNvPr>
        <xdr:cNvSpPr txBox="1"/>
      </xdr:nvSpPr>
      <xdr:spPr>
        <a:xfrm>
          <a:off x="317056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textlink="">
      <xdr:nvSpPr>
        <xdr:cNvPr id="201" name="n_2mainValue【橋りょう・トンネル】&#10;有形固定資産減価償却率">
          <a:extLst>
            <a:ext uri="{FF2B5EF4-FFF2-40B4-BE49-F238E27FC236}">
              <a16:creationId xmlns:a16="http://schemas.microsoft.com/office/drawing/2014/main" id="{C3CD9A16-3E7D-41B4-A196-9E7847BA23F1}"/>
            </a:ext>
          </a:extLst>
        </xdr:cNvPr>
        <xdr:cNvSpPr txBox="1"/>
      </xdr:nvSpPr>
      <xdr:spPr>
        <a:xfrm>
          <a:off x="238570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textlink="">
      <xdr:nvSpPr>
        <xdr:cNvPr id="202" name="n_3mainValue【橋りょう・トンネル】&#10;有形固定資産減価償却率">
          <a:extLst>
            <a:ext uri="{FF2B5EF4-FFF2-40B4-BE49-F238E27FC236}">
              <a16:creationId xmlns:a16="http://schemas.microsoft.com/office/drawing/2014/main" id="{54C69FF3-0F0D-4D71-96BE-69A60FEE30E6}"/>
            </a:ext>
          </a:extLst>
        </xdr:cNvPr>
        <xdr:cNvSpPr txBox="1"/>
      </xdr:nvSpPr>
      <xdr:spPr>
        <a:xfrm>
          <a:off x="16110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textlink="">
      <xdr:nvSpPr>
        <xdr:cNvPr id="203" name="n_4mainValue【橋りょう・トンネル】&#10;有形固定資産減価償却率">
          <a:extLst>
            <a:ext uri="{FF2B5EF4-FFF2-40B4-BE49-F238E27FC236}">
              <a16:creationId xmlns:a16="http://schemas.microsoft.com/office/drawing/2014/main" id="{664666D9-F76C-40AB-8ED1-5360FBED3EEB}"/>
            </a:ext>
          </a:extLst>
        </xdr:cNvPr>
        <xdr:cNvSpPr txBox="1"/>
      </xdr:nvSpPr>
      <xdr:spPr>
        <a:xfrm>
          <a:off x="83630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4" name="正方形/長方形 203">
          <a:extLst>
            <a:ext uri="{FF2B5EF4-FFF2-40B4-BE49-F238E27FC236}">
              <a16:creationId xmlns:a16="http://schemas.microsoft.com/office/drawing/2014/main" id="{5E22B5D4-ED0C-4DF4-B093-28F93D84994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5" name="正方形/長方形 204">
          <a:extLst>
            <a:ext uri="{FF2B5EF4-FFF2-40B4-BE49-F238E27FC236}">
              <a16:creationId xmlns:a16="http://schemas.microsoft.com/office/drawing/2014/main" id="{9EBB6A42-9219-4A77-BCD2-F249E0A388E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6" name="正方形/長方形 205">
          <a:extLst>
            <a:ext uri="{FF2B5EF4-FFF2-40B4-BE49-F238E27FC236}">
              <a16:creationId xmlns:a16="http://schemas.microsoft.com/office/drawing/2014/main" id="{BEF6FFD8-9167-43B7-BE4C-340BE4111D0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7" name="正方形/長方形 206">
          <a:extLst>
            <a:ext uri="{FF2B5EF4-FFF2-40B4-BE49-F238E27FC236}">
              <a16:creationId xmlns:a16="http://schemas.microsoft.com/office/drawing/2014/main" id="{820A988D-9BDA-423F-B3E5-5A97AEC7ACC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08" name="正方形/長方形 207">
          <a:extLst>
            <a:ext uri="{FF2B5EF4-FFF2-40B4-BE49-F238E27FC236}">
              <a16:creationId xmlns:a16="http://schemas.microsoft.com/office/drawing/2014/main" id="{35819A48-67F8-4C24-8BE7-2C8BB23A921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09" name="正方形/長方形 208">
          <a:extLst>
            <a:ext uri="{FF2B5EF4-FFF2-40B4-BE49-F238E27FC236}">
              <a16:creationId xmlns:a16="http://schemas.microsoft.com/office/drawing/2014/main" id="{48CA6F66-E9A0-4438-874A-3BF12AD08DF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0" name="正方形/長方形 209">
          <a:extLst>
            <a:ext uri="{FF2B5EF4-FFF2-40B4-BE49-F238E27FC236}">
              <a16:creationId xmlns:a16="http://schemas.microsoft.com/office/drawing/2014/main" id="{06E54ED2-EF70-4490-9546-5E0C2FFA43E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1" name="正方形/長方形 210">
          <a:extLst>
            <a:ext uri="{FF2B5EF4-FFF2-40B4-BE49-F238E27FC236}">
              <a16:creationId xmlns:a16="http://schemas.microsoft.com/office/drawing/2014/main" id="{8E8A20D9-0AA8-420D-B3EC-A9769DEFB5F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2" name="テキスト ボックス 211">
          <a:extLst>
            <a:ext uri="{FF2B5EF4-FFF2-40B4-BE49-F238E27FC236}">
              <a16:creationId xmlns:a16="http://schemas.microsoft.com/office/drawing/2014/main" id="{C32DCEBD-3465-4ABD-866D-39B905465BC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25A2FB2-F43D-43AC-B531-97D1A208FE9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721F75AC-051F-4455-B0A9-D240FB9BB42C}"/>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textlink="">
      <xdr:nvSpPr>
        <xdr:cNvPr id="215" name="テキスト ボックス 214">
          <a:extLst>
            <a:ext uri="{FF2B5EF4-FFF2-40B4-BE49-F238E27FC236}">
              <a16:creationId xmlns:a16="http://schemas.microsoft.com/office/drawing/2014/main" id="{8E8CA0B5-1211-4F3B-AB71-337B26516BF4}"/>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AE8CC8F1-EF5E-4B63-988E-22BD49FBEFDE}"/>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textlink="">
      <xdr:nvSpPr>
        <xdr:cNvPr id="217" name="テキスト ボックス 216">
          <a:extLst>
            <a:ext uri="{FF2B5EF4-FFF2-40B4-BE49-F238E27FC236}">
              <a16:creationId xmlns:a16="http://schemas.microsoft.com/office/drawing/2014/main" id="{48261B7A-15C4-439C-BE77-F1D370046B0A}"/>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24859B62-49AB-4190-9C58-4EF0465586D2}"/>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textlink="">
      <xdr:nvSpPr>
        <xdr:cNvPr id="219" name="テキスト ボックス 218">
          <a:extLst>
            <a:ext uri="{FF2B5EF4-FFF2-40B4-BE49-F238E27FC236}">
              <a16:creationId xmlns:a16="http://schemas.microsoft.com/office/drawing/2014/main" id="{C0055D5B-FEC0-4D07-BC48-38CAF0C98B11}"/>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97B9F01E-F933-43FD-BAD5-0BF810ECD01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textlink="">
      <xdr:nvSpPr>
        <xdr:cNvPr id="221" name="テキスト ボックス 220">
          <a:extLst>
            <a:ext uri="{FF2B5EF4-FFF2-40B4-BE49-F238E27FC236}">
              <a16:creationId xmlns:a16="http://schemas.microsoft.com/office/drawing/2014/main" id="{0B27B5ED-2D0B-4AA3-B75C-B5A4CC4B3F3D}"/>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E19C0674-2937-434F-80E1-9B157B5A920F}"/>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textlink="">
      <xdr:nvSpPr>
        <xdr:cNvPr id="223" name="テキスト ボックス 222">
          <a:extLst>
            <a:ext uri="{FF2B5EF4-FFF2-40B4-BE49-F238E27FC236}">
              <a16:creationId xmlns:a16="http://schemas.microsoft.com/office/drawing/2014/main" id="{AC2CE337-8183-4116-809B-A6649CA28F2B}"/>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810C2819-BFF0-41CD-A4B7-01A3D4C7C159}"/>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textlink="">
      <xdr:nvSpPr>
        <xdr:cNvPr id="225" name="テキスト ボックス 224">
          <a:extLst>
            <a:ext uri="{FF2B5EF4-FFF2-40B4-BE49-F238E27FC236}">
              <a16:creationId xmlns:a16="http://schemas.microsoft.com/office/drawing/2014/main" id="{6761BC8B-39FE-49E0-A405-D4B269E64BBC}"/>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12488FE-0E52-418D-B9D6-723ADD6A46F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textlink="">
      <xdr:nvSpPr>
        <xdr:cNvPr id="227" name="テキスト ボックス 226">
          <a:extLst>
            <a:ext uri="{FF2B5EF4-FFF2-40B4-BE49-F238E27FC236}">
              <a16:creationId xmlns:a16="http://schemas.microsoft.com/office/drawing/2014/main" id="{2B108C4E-0A89-4906-AA99-B2A7D205E6C4}"/>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8" name="【橋りょう・トンネル】&#10;一人当たり有形固定資産（償却資産）額グラフ枠">
          <a:extLst>
            <a:ext uri="{FF2B5EF4-FFF2-40B4-BE49-F238E27FC236}">
              <a16:creationId xmlns:a16="http://schemas.microsoft.com/office/drawing/2014/main" id="{785E6268-DA0A-472F-92DA-4D57CEED179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A30780F8-B4C4-48C5-A7AB-0435CBC1E65F}"/>
            </a:ext>
          </a:extLst>
        </xdr:cNvPr>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textlink="">
      <xdr:nvSpPr>
        <xdr:cNvPr id="230" name="【橋りょう・トンネル】&#10;一人当たり有形固定資産（償却資産）額最小値テキスト">
          <a:extLst>
            <a:ext uri="{FF2B5EF4-FFF2-40B4-BE49-F238E27FC236}">
              <a16:creationId xmlns:a16="http://schemas.microsoft.com/office/drawing/2014/main" id="{43D25002-C234-44EB-9012-495CEE8A695B}"/>
            </a:ext>
          </a:extLst>
        </xdr:cNvPr>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DA113C13-84C1-4FF2-BA25-FE5D2AF6408E}"/>
            </a:ext>
          </a:extLst>
        </xdr:cNvPr>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textlink="">
      <xdr:nvSpPr>
        <xdr:cNvPr id="232" name="【橋りょう・トンネル】&#10;一人当たり有形固定資産（償却資産）額最大値テキスト">
          <a:extLst>
            <a:ext uri="{FF2B5EF4-FFF2-40B4-BE49-F238E27FC236}">
              <a16:creationId xmlns:a16="http://schemas.microsoft.com/office/drawing/2014/main" id="{89953E7C-DF95-468F-ACCF-B0906F4DC879}"/>
            </a:ext>
          </a:extLst>
        </xdr:cNvPr>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A0EF3B71-680F-44CE-9C96-5AD8053920AD}"/>
            </a:ext>
          </a:extLst>
        </xdr:cNvPr>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textlink="">
      <xdr:nvSpPr>
        <xdr:cNvPr id="234" name="【橋りょう・トンネル】&#10;一人当たり有形固定資産（償却資産）額平均値テキスト">
          <a:extLst>
            <a:ext uri="{FF2B5EF4-FFF2-40B4-BE49-F238E27FC236}">
              <a16:creationId xmlns:a16="http://schemas.microsoft.com/office/drawing/2014/main" id="{85115BD3-0849-4BB1-878A-72E687B1B42C}"/>
            </a:ext>
          </a:extLst>
        </xdr:cNvPr>
        <xdr:cNvSpPr txBox="1"/>
      </xdr:nvSpPr>
      <xdr:spPr>
        <a:xfrm>
          <a:off x="9258300" y="1035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textlink="">
      <xdr:nvSpPr>
        <xdr:cNvPr id="235" name="フローチャート: 判断 234">
          <a:extLst>
            <a:ext uri="{FF2B5EF4-FFF2-40B4-BE49-F238E27FC236}">
              <a16:creationId xmlns:a16="http://schemas.microsoft.com/office/drawing/2014/main" id="{55BBCD66-619D-427B-95D2-4230E6EB7A2D}"/>
            </a:ext>
          </a:extLst>
        </xdr:cNvPr>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textlink="">
      <xdr:nvSpPr>
        <xdr:cNvPr id="236" name="フローチャート: 判断 235">
          <a:extLst>
            <a:ext uri="{FF2B5EF4-FFF2-40B4-BE49-F238E27FC236}">
              <a16:creationId xmlns:a16="http://schemas.microsoft.com/office/drawing/2014/main" id="{63F71A2E-DEDB-4D4F-B95E-943A6EF6E251}"/>
            </a:ext>
          </a:extLst>
        </xdr:cNvPr>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textlink="">
      <xdr:nvSpPr>
        <xdr:cNvPr id="237" name="フローチャート: 判断 236">
          <a:extLst>
            <a:ext uri="{FF2B5EF4-FFF2-40B4-BE49-F238E27FC236}">
              <a16:creationId xmlns:a16="http://schemas.microsoft.com/office/drawing/2014/main" id="{5CECB01E-2009-434D-97AC-EEE6EFF3C5E9}"/>
            </a:ext>
          </a:extLst>
        </xdr:cNvPr>
        <xdr:cNvSpPr/>
      </xdr:nvSpPr>
      <xdr:spPr>
        <a:xfrm>
          <a:off x="7670800" y="1050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textlink="">
      <xdr:nvSpPr>
        <xdr:cNvPr id="238" name="フローチャート: 判断 237">
          <a:extLst>
            <a:ext uri="{FF2B5EF4-FFF2-40B4-BE49-F238E27FC236}">
              <a16:creationId xmlns:a16="http://schemas.microsoft.com/office/drawing/2014/main" id="{CBBC3F94-97D0-4511-AE23-5669786A9982}"/>
            </a:ext>
          </a:extLst>
        </xdr:cNvPr>
        <xdr:cNvSpPr/>
      </xdr:nvSpPr>
      <xdr:spPr>
        <a:xfrm>
          <a:off x="6873240" y="10521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textlink="">
      <xdr:nvSpPr>
        <xdr:cNvPr id="239" name="フローチャート: 判断 238">
          <a:extLst>
            <a:ext uri="{FF2B5EF4-FFF2-40B4-BE49-F238E27FC236}">
              <a16:creationId xmlns:a16="http://schemas.microsoft.com/office/drawing/2014/main" id="{D55B7C0A-C06A-498C-B7A3-3E9B18CCACFA}"/>
            </a:ext>
          </a:extLst>
        </xdr:cNvPr>
        <xdr:cNvSpPr/>
      </xdr:nvSpPr>
      <xdr:spPr>
        <a:xfrm>
          <a:off x="60985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0" name="テキスト ボックス 239">
          <a:extLst>
            <a:ext uri="{FF2B5EF4-FFF2-40B4-BE49-F238E27FC236}">
              <a16:creationId xmlns:a16="http://schemas.microsoft.com/office/drawing/2014/main" id="{E4D76FDF-531C-428C-AC18-EE7DFB39064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1" name="テキスト ボックス 240">
          <a:extLst>
            <a:ext uri="{FF2B5EF4-FFF2-40B4-BE49-F238E27FC236}">
              <a16:creationId xmlns:a16="http://schemas.microsoft.com/office/drawing/2014/main" id="{A50C1A0E-AFCC-4CBB-AFDC-85CDCA977FF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2" name="テキスト ボックス 241">
          <a:extLst>
            <a:ext uri="{FF2B5EF4-FFF2-40B4-BE49-F238E27FC236}">
              <a16:creationId xmlns:a16="http://schemas.microsoft.com/office/drawing/2014/main" id="{D3DBE2B5-586A-4D60-A1AC-FD0CDA50CF4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3" name="テキスト ボックス 242">
          <a:extLst>
            <a:ext uri="{FF2B5EF4-FFF2-40B4-BE49-F238E27FC236}">
              <a16:creationId xmlns:a16="http://schemas.microsoft.com/office/drawing/2014/main" id="{0944C5A7-02B1-4390-81CB-D8FE67A221B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4" name="テキスト ボックス 243">
          <a:extLst>
            <a:ext uri="{FF2B5EF4-FFF2-40B4-BE49-F238E27FC236}">
              <a16:creationId xmlns:a16="http://schemas.microsoft.com/office/drawing/2014/main" id="{2B2D40D4-56EA-484C-9DE0-C0EF3F275B9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75410</xdr:rowOff>
    </xdr:from>
    <xdr:to>
      <xdr:col>55</xdr:col>
      <xdr:colOff>50800</xdr:colOff>
      <xdr:row>64</xdr:row>
      <xdr:rowOff>5560</xdr:rowOff>
    </xdr:to>
    <xdr:sp textlink="">
      <xdr:nvSpPr>
        <xdr:cNvPr id="245" name="楕円 244">
          <a:extLst>
            <a:ext uri="{FF2B5EF4-FFF2-40B4-BE49-F238E27FC236}">
              <a16:creationId xmlns:a16="http://schemas.microsoft.com/office/drawing/2014/main" id="{3DE6133D-D219-495B-88B8-C5E5CC00A406}"/>
            </a:ext>
          </a:extLst>
        </xdr:cNvPr>
        <xdr:cNvSpPr/>
      </xdr:nvSpPr>
      <xdr:spPr>
        <a:xfrm>
          <a:off x="9192260" y="10636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53837</xdr:rowOff>
    </xdr:from>
    <xdr:ext cx="534377" cy="259045"/>
    <xdr:sp textlink="">
      <xdr:nvSpPr>
        <xdr:cNvPr id="246" name="【橋りょう・トンネル】&#10;一人当たり有形固定資産（償却資産）額該当値テキスト">
          <a:extLst>
            <a:ext uri="{FF2B5EF4-FFF2-40B4-BE49-F238E27FC236}">
              <a16:creationId xmlns:a16="http://schemas.microsoft.com/office/drawing/2014/main" id="{27448AA8-B277-4874-9424-AC72AE75D22C}"/>
            </a:ext>
          </a:extLst>
        </xdr:cNvPr>
        <xdr:cNvSpPr txBox="1"/>
      </xdr:nvSpPr>
      <xdr:spPr>
        <a:xfrm>
          <a:off x="9258300" y="106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75760</xdr:rowOff>
    </xdr:from>
    <xdr:to>
      <xdr:col>50</xdr:col>
      <xdr:colOff>165100</xdr:colOff>
      <xdr:row>64</xdr:row>
      <xdr:rowOff>5910</xdr:rowOff>
    </xdr:to>
    <xdr:sp textlink="">
      <xdr:nvSpPr>
        <xdr:cNvPr id="247" name="楕円 246">
          <a:extLst>
            <a:ext uri="{FF2B5EF4-FFF2-40B4-BE49-F238E27FC236}">
              <a16:creationId xmlns:a16="http://schemas.microsoft.com/office/drawing/2014/main" id="{0772F0C5-8523-46B5-84CF-A48D236C6FD2}"/>
            </a:ext>
          </a:extLst>
        </xdr:cNvPr>
        <xdr:cNvSpPr/>
      </xdr:nvSpPr>
      <xdr:spPr>
        <a:xfrm>
          <a:off x="8445500" y="10637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126210</xdr:rowOff>
    </xdr:from>
    <xdr:to>
      <xdr:col>55</xdr:col>
      <xdr:colOff>0</xdr:colOff>
      <xdr:row>63</xdr:row>
      <xdr:rowOff>126560</xdr:rowOff>
    </xdr:to>
    <xdr:cxnSp macro="">
      <xdr:nvCxnSpPr>
        <xdr:cNvPr id="248" name="直線コネクタ 247">
          <a:extLst>
            <a:ext uri="{FF2B5EF4-FFF2-40B4-BE49-F238E27FC236}">
              <a16:creationId xmlns:a16="http://schemas.microsoft.com/office/drawing/2014/main" id="{FD3E2E61-5663-460F-B737-53099DFDC3AA}"/>
            </a:ext>
          </a:extLst>
        </xdr:cNvPr>
        <xdr:cNvCxnSpPr/>
      </xdr:nvCxnSpPr>
      <xdr:spPr>
        <a:xfrm flipV="1">
          <a:off x="8496300" y="10687530"/>
          <a:ext cx="7239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76929</xdr:rowOff>
    </xdr:from>
    <xdr:to>
      <xdr:col>46</xdr:col>
      <xdr:colOff>38100</xdr:colOff>
      <xdr:row>64</xdr:row>
      <xdr:rowOff>7079</xdr:rowOff>
    </xdr:to>
    <xdr:sp textlink="">
      <xdr:nvSpPr>
        <xdr:cNvPr id="249" name="楕円 248">
          <a:extLst>
            <a:ext uri="{FF2B5EF4-FFF2-40B4-BE49-F238E27FC236}">
              <a16:creationId xmlns:a16="http://schemas.microsoft.com/office/drawing/2014/main" id="{AE645E29-F04F-4DD1-A1EB-68CA1A67B21C}"/>
            </a:ext>
          </a:extLst>
        </xdr:cNvPr>
        <xdr:cNvSpPr/>
      </xdr:nvSpPr>
      <xdr:spPr>
        <a:xfrm>
          <a:off x="7670800" y="106382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126560</xdr:rowOff>
    </xdr:from>
    <xdr:to>
      <xdr:col>50</xdr:col>
      <xdr:colOff>114300</xdr:colOff>
      <xdr:row>63</xdr:row>
      <xdr:rowOff>127729</xdr:rowOff>
    </xdr:to>
    <xdr:cxnSp macro="">
      <xdr:nvCxnSpPr>
        <xdr:cNvPr id="250" name="直線コネクタ 249">
          <a:extLst>
            <a:ext uri="{FF2B5EF4-FFF2-40B4-BE49-F238E27FC236}">
              <a16:creationId xmlns:a16="http://schemas.microsoft.com/office/drawing/2014/main" id="{5D594159-847D-45FA-A1E3-D036CAE2938F}"/>
            </a:ext>
          </a:extLst>
        </xdr:cNvPr>
        <xdr:cNvCxnSpPr/>
      </xdr:nvCxnSpPr>
      <xdr:spPr>
        <a:xfrm flipV="1">
          <a:off x="7713980" y="10687880"/>
          <a:ext cx="78232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76393</xdr:rowOff>
    </xdr:from>
    <xdr:to>
      <xdr:col>41</xdr:col>
      <xdr:colOff>101600</xdr:colOff>
      <xdr:row>64</xdr:row>
      <xdr:rowOff>6543</xdr:rowOff>
    </xdr:to>
    <xdr:sp textlink="">
      <xdr:nvSpPr>
        <xdr:cNvPr id="251" name="楕円 250">
          <a:extLst>
            <a:ext uri="{FF2B5EF4-FFF2-40B4-BE49-F238E27FC236}">
              <a16:creationId xmlns:a16="http://schemas.microsoft.com/office/drawing/2014/main" id="{21DF6DCF-626E-4877-AAF1-F5148046C177}"/>
            </a:ext>
          </a:extLst>
        </xdr:cNvPr>
        <xdr:cNvSpPr/>
      </xdr:nvSpPr>
      <xdr:spPr>
        <a:xfrm>
          <a:off x="6873240" y="10637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127193</xdr:rowOff>
    </xdr:from>
    <xdr:to>
      <xdr:col>45</xdr:col>
      <xdr:colOff>177800</xdr:colOff>
      <xdr:row>63</xdr:row>
      <xdr:rowOff>127729</xdr:rowOff>
    </xdr:to>
    <xdr:cxnSp macro="">
      <xdr:nvCxnSpPr>
        <xdr:cNvPr id="252" name="直線コネクタ 251">
          <a:extLst>
            <a:ext uri="{FF2B5EF4-FFF2-40B4-BE49-F238E27FC236}">
              <a16:creationId xmlns:a16="http://schemas.microsoft.com/office/drawing/2014/main" id="{B0AC9EF0-8090-4D7A-A47B-35083E261A98}"/>
            </a:ext>
          </a:extLst>
        </xdr:cNvPr>
        <xdr:cNvCxnSpPr/>
      </xdr:nvCxnSpPr>
      <xdr:spPr>
        <a:xfrm>
          <a:off x="6924040" y="10688513"/>
          <a:ext cx="78994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76008</xdr:rowOff>
    </xdr:from>
    <xdr:to>
      <xdr:col>36</xdr:col>
      <xdr:colOff>165100</xdr:colOff>
      <xdr:row>64</xdr:row>
      <xdr:rowOff>6158</xdr:rowOff>
    </xdr:to>
    <xdr:sp textlink="">
      <xdr:nvSpPr>
        <xdr:cNvPr id="253" name="楕円 252">
          <a:extLst>
            <a:ext uri="{FF2B5EF4-FFF2-40B4-BE49-F238E27FC236}">
              <a16:creationId xmlns:a16="http://schemas.microsoft.com/office/drawing/2014/main" id="{C5043F51-E396-4D38-875F-E5E220152A24}"/>
            </a:ext>
          </a:extLst>
        </xdr:cNvPr>
        <xdr:cNvSpPr/>
      </xdr:nvSpPr>
      <xdr:spPr>
        <a:xfrm>
          <a:off x="6098540" y="10637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126808</xdr:rowOff>
    </xdr:from>
    <xdr:to>
      <xdr:col>41</xdr:col>
      <xdr:colOff>50800</xdr:colOff>
      <xdr:row>63</xdr:row>
      <xdr:rowOff>127193</xdr:rowOff>
    </xdr:to>
    <xdr:cxnSp macro="">
      <xdr:nvCxnSpPr>
        <xdr:cNvPr id="254" name="直線コネクタ 253">
          <a:extLst>
            <a:ext uri="{FF2B5EF4-FFF2-40B4-BE49-F238E27FC236}">
              <a16:creationId xmlns:a16="http://schemas.microsoft.com/office/drawing/2014/main" id="{4331BAB6-D3F6-48AC-98FC-EF5A4E5DCC9E}"/>
            </a:ext>
          </a:extLst>
        </xdr:cNvPr>
        <xdr:cNvCxnSpPr/>
      </xdr:nvCxnSpPr>
      <xdr:spPr>
        <a:xfrm>
          <a:off x="6149340" y="10688128"/>
          <a:ext cx="7747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textlink="">
      <xdr:nvSpPr>
        <xdr:cNvPr id="255" name="n_1aveValue【橋りょう・トンネル】&#10;一人当たり有形固定資産（償却資産）額">
          <a:extLst>
            <a:ext uri="{FF2B5EF4-FFF2-40B4-BE49-F238E27FC236}">
              <a16:creationId xmlns:a16="http://schemas.microsoft.com/office/drawing/2014/main" id="{22D1DDC2-9E89-416F-A806-15BF4E9232AE}"/>
            </a:ext>
          </a:extLst>
        </xdr:cNvPr>
        <xdr:cNvSpPr txBox="1"/>
      </xdr:nvSpPr>
      <xdr:spPr>
        <a:xfrm>
          <a:off x="8239271" y="102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textlink="">
      <xdr:nvSpPr>
        <xdr:cNvPr id="256" name="n_2aveValue【橋りょう・トンネル】&#10;一人当たり有形固定資産（償却資産）額">
          <a:extLst>
            <a:ext uri="{FF2B5EF4-FFF2-40B4-BE49-F238E27FC236}">
              <a16:creationId xmlns:a16="http://schemas.microsoft.com/office/drawing/2014/main" id="{35A6F4B2-18F8-44F6-A3A3-4EA035DE14F9}"/>
            </a:ext>
          </a:extLst>
        </xdr:cNvPr>
        <xdr:cNvSpPr txBox="1"/>
      </xdr:nvSpPr>
      <xdr:spPr>
        <a:xfrm>
          <a:off x="7477271" y="102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textlink="">
      <xdr:nvSpPr>
        <xdr:cNvPr id="257" name="n_3aveValue【橋りょう・トンネル】&#10;一人当たり有形固定資産（償却資産）額">
          <a:extLst>
            <a:ext uri="{FF2B5EF4-FFF2-40B4-BE49-F238E27FC236}">
              <a16:creationId xmlns:a16="http://schemas.microsoft.com/office/drawing/2014/main" id="{FE994F73-CAC2-45E3-BF95-2F6B6CA88354}"/>
            </a:ext>
          </a:extLst>
        </xdr:cNvPr>
        <xdr:cNvSpPr txBox="1"/>
      </xdr:nvSpPr>
      <xdr:spPr>
        <a:xfrm>
          <a:off x="6702571" y="1030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textlink="">
      <xdr:nvSpPr>
        <xdr:cNvPr id="258" name="n_4aveValue【橋りょう・トンネル】&#10;一人当たり有形固定資産（償却資産）額">
          <a:extLst>
            <a:ext uri="{FF2B5EF4-FFF2-40B4-BE49-F238E27FC236}">
              <a16:creationId xmlns:a16="http://schemas.microsoft.com/office/drawing/2014/main" id="{6ECFC434-20D1-479C-BAA9-47070B4DD78F}"/>
            </a:ext>
          </a:extLst>
        </xdr:cNvPr>
        <xdr:cNvSpPr txBox="1"/>
      </xdr:nvSpPr>
      <xdr:spPr>
        <a:xfrm>
          <a:off x="5905011" y="103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168487</xdr:rowOff>
    </xdr:from>
    <xdr:ext cx="534377" cy="259045"/>
    <xdr:sp textlink="">
      <xdr:nvSpPr>
        <xdr:cNvPr id="259" name="n_1mainValue【橋りょう・トンネル】&#10;一人当たり有形固定資産（償却資産）額">
          <a:extLst>
            <a:ext uri="{FF2B5EF4-FFF2-40B4-BE49-F238E27FC236}">
              <a16:creationId xmlns:a16="http://schemas.microsoft.com/office/drawing/2014/main" id="{129D027E-DC28-4E8E-BA57-5E2486617AFB}"/>
            </a:ext>
          </a:extLst>
        </xdr:cNvPr>
        <xdr:cNvSpPr txBox="1"/>
      </xdr:nvSpPr>
      <xdr:spPr>
        <a:xfrm>
          <a:off x="8239271" y="1072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169656</xdr:rowOff>
    </xdr:from>
    <xdr:ext cx="534377" cy="259045"/>
    <xdr:sp textlink="">
      <xdr:nvSpPr>
        <xdr:cNvPr id="260" name="n_2mainValue【橋りょう・トンネル】&#10;一人当たり有形固定資産（償却資産）額">
          <a:extLst>
            <a:ext uri="{FF2B5EF4-FFF2-40B4-BE49-F238E27FC236}">
              <a16:creationId xmlns:a16="http://schemas.microsoft.com/office/drawing/2014/main" id="{D56A4016-0E49-4F97-9264-252B7BA92BC6}"/>
            </a:ext>
          </a:extLst>
        </xdr:cNvPr>
        <xdr:cNvSpPr txBox="1"/>
      </xdr:nvSpPr>
      <xdr:spPr>
        <a:xfrm>
          <a:off x="7477271" y="107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169120</xdr:rowOff>
    </xdr:from>
    <xdr:ext cx="534377" cy="259045"/>
    <xdr:sp textlink="">
      <xdr:nvSpPr>
        <xdr:cNvPr id="261" name="n_3mainValue【橋りょう・トンネル】&#10;一人当たり有形固定資産（償却資産）額">
          <a:extLst>
            <a:ext uri="{FF2B5EF4-FFF2-40B4-BE49-F238E27FC236}">
              <a16:creationId xmlns:a16="http://schemas.microsoft.com/office/drawing/2014/main" id="{FACA2B68-F65E-42D1-9EBF-CFC8DEF27C51}"/>
            </a:ext>
          </a:extLst>
        </xdr:cNvPr>
        <xdr:cNvSpPr txBox="1"/>
      </xdr:nvSpPr>
      <xdr:spPr>
        <a:xfrm>
          <a:off x="6702571" y="1073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168735</xdr:rowOff>
    </xdr:from>
    <xdr:ext cx="534377" cy="259045"/>
    <xdr:sp textlink="">
      <xdr:nvSpPr>
        <xdr:cNvPr id="262" name="n_4mainValue【橋りょう・トンネル】&#10;一人当たり有形固定資産（償却資産）額">
          <a:extLst>
            <a:ext uri="{FF2B5EF4-FFF2-40B4-BE49-F238E27FC236}">
              <a16:creationId xmlns:a16="http://schemas.microsoft.com/office/drawing/2014/main" id="{67C458AF-3E39-47CD-9AAB-E217038A0E82}"/>
            </a:ext>
          </a:extLst>
        </xdr:cNvPr>
        <xdr:cNvSpPr txBox="1"/>
      </xdr:nvSpPr>
      <xdr:spPr>
        <a:xfrm>
          <a:off x="5905011" y="107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3" name="正方形/長方形 262">
          <a:extLst>
            <a:ext uri="{FF2B5EF4-FFF2-40B4-BE49-F238E27FC236}">
              <a16:creationId xmlns:a16="http://schemas.microsoft.com/office/drawing/2014/main" id="{41EB27B2-26B9-481F-A9F2-38163B053B1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4" name="正方形/長方形 263">
          <a:extLst>
            <a:ext uri="{FF2B5EF4-FFF2-40B4-BE49-F238E27FC236}">
              <a16:creationId xmlns:a16="http://schemas.microsoft.com/office/drawing/2014/main" id="{6E4D988A-49BD-4D1F-938F-BA917F9F4B8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5" name="正方形/長方形 264">
          <a:extLst>
            <a:ext uri="{FF2B5EF4-FFF2-40B4-BE49-F238E27FC236}">
              <a16:creationId xmlns:a16="http://schemas.microsoft.com/office/drawing/2014/main" id="{05E48651-C30B-439C-B8B3-8D2F6EC6AC3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6" name="正方形/長方形 265">
          <a:extLst>
            <a:ext uri="{FF2B5EF4-FFF2-40B4-BE49-F238E27FC236}">
              <a16:creationId xmlns:a16="http://schemas.microsoft.com/office/drawing/2014/main" id="{595FD034-D3CB-40A0-A784-D80D5B7EB08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7" name="正方形/長方形 266">
          <a:extLst>
            <a:ext uri="{FF2B5EF4-FFF2-40B4-BE49-F238E27FC236}">
              <a16:creationId xmlns:a16="http://schemas.microsoft.com/office/drawing/2014/main" id="{09943BE4-9710-46BE-A6CF-05A81AB9BAC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8" name="正方形/長方形 267">
          <a:extLst>
            <a:ext uri="{FF2B5EF4-FFF2-40B4-BE49-F238E27FC236}">
              <a16:creationId xmlns:a16="http://schemas.microsoft.com/office/drawing/2014/main" id="{2F0ECEE0-6EC4-4728-9C50-E17BB1F061D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9" name="正方形/長方形 268">
          <a:extLst>
            <a:ext uri="{FF2B5EF4-FFF2-40B4-BE49-F238E27FC236}">
              <a16:creationId xmlns:a16="http://schemas.microsoft.com/office/drawing/2014/main" id="{803E6890-487F-4ADA-9892-3A5D390C5E7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0" name="正方形/長方形 269">
          <a:extLst>
            <a:ext uri="{FF2B5EF4-FFF2-40B4-BE49-F238E27FC236}">
              <a16:creationId xmlns:a16="http://schemas.microsoft.com/office/drawing/2014/main" id="{F72A8FF9-CDBC-4D10-9305-45266EC073A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1" name="テキスト ボックス 270">
          <a:extLst>
            <a:ext uri="{FF2B5EF4-FFF2-40B4-BE49-F238E27FC236}">
              <a16:creationId xmlns:a16="http://schemas.microsoft.com/office/drawing/2014/main" id="{20425944-5EB1-4702-89AF-F5803EACCEE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CC6BEF6-77D7-470C-9A8E-6DDBAE28D0E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3" name="テキスト ボックス 272">
          <a:extLst>
            <a:ext uri="{FF2B5EF4-FFF2-40B4-BE49-F238E27FC236}">
              <a16:creationId xmlns:a16="http://schemas.microsoft.com/office/drawing/2014/main" id="{A7878637-C86F-41F0-AFDC-8AE168999B4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DCF22B71-CE5A-4803-BAB5-A97ED6911CF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5" name="テキスト ボックス 274">
          <a:extLst>
            <a:ext uri="{FF2B5EF4-FFF2-40B4-BE49-F238E27FC236}">
              <a16:creationId xmlns:a16="http://schemas.microsoft.com/office/drawing/2014/main" id="{83448817-F48F-405D-BF88-A97E3C2C45E2}"/>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16B7E99A-A7E3-4680-8790-DF1A353161A4}"/>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77" name="テキスト ボックス 276">
          <a:extLst>
            <a:ext uri="{FF2B5EF4-FFF2-40B4-BE49-F238E27FC236}">
              <a16:creationId xmlns:a16="http://schemas.microsoft.com/office/drawing/2014/main" id="{B55BAF1A-8FBC-4BD2-94D9-633E4E71843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637369DE-D88C-4B90-BE0C-D2A3EE4A1C4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79" name="テキスト ボックス 278">
          <a:extLst>
            <a:ext uri="{FF2B5EF4-FFF2-40B4-BE49-F238E27FC236}">
              <a16:creationId xmlns:a16="http://schemas.microsoft.com/office/drawing/2014/main" id="{0B498518-57E6-4937-8DB4-2696A16D08E2}"/>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6575615B-3894-4916-86FF-F39BF125E8CB}"/>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1" name="テキスト ボックス 280">
          <a:extLst>
            <a:ext uri="{FF2B5EF4-FFF2-40B4-BE49-F238E27FC236}">
              <a16:creationId xmlns:a16="http://schemas.microsoft.com/office/drawing/2014/main" id="{0A33DD4E-B13B-4581-91C6-C5D5D7F1DF6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E1999216-B280-49AE-BE17-E8A7788691A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3" name="テキスト ボックス 282">
          <a:extLst>
            <a:ext uri="{FF2B5EF4-FFF2-40B4-BE49-F238E27FC236}">
              <a16:creationId xmlns:a16="http://schemas.microsoft.com/office/drawing/2014/main" id="{41568731-6E0D-46CC-AEDF-0EE6D21BC942}"/>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D4B5C05-D6FE-4547-8744-B136EC9BA76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5" name="テキスト ボックス 284">
          <a:extLst>
            <a:ext uri="{FF2B5EF4-FFF2-40B4-BE49-F238E27FC236}">
              <a16:creationId xmlns:a16="http://schemas.microsoft.com/office/drawing/2014/main" id="{996899BE-6449-412A-9400-7D1A44708E74}"/>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6" name="【公営住宅】&#10;有形固定資産減価償却率グラフ枠">
          <a:extLst>
            <a:ext uri="{FF2B5EF4-FFF2-40B4-BE49-F238E27FC236}">
              <a16:creationId xmlns:a16="http://schemas.microsoft.com/office/drawing/2014/main" id="{9EA4471F-DD13-4051-8FAC-EBBE9899816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A2CC5624-6EDE-4546-B19D-42DB8506F146}"/>
            </a:ext>
          </a:extLst>
        </xdr:cNvPr>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textlink="">
      <xdr:nvSpPr>
        <xdr:cNvPr id="288" name="【公営住宅】&#10;有形固定資産減価償却率最小値テキスト">
          <a:extLst>
            <a:ext uri="{FF2B5EF4-FFF2-40B4-BE49-F238E27FC236}">
              <a16:creationId xmlns:a16="http://schemas.microsoft.com/office/drawing/2014/main" id="{9361B6C7-B91C-4F7D-AC42-B5AE0DF42EBF}"/>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3E4CE528-E3F5-48E5-9A13-8A2C55CC93FC}"/>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textlink="">
      <xdr:nvSpPr>
        <xdr:cNvPr id="290" name="【公営住宅】&#10;有形固定資産減価償却率最大値テキスト">
          <a:extLst>
            <a:ext uri="{FF2B5EF4-FFF2-40B4-BE49-F238E27FC236}">
              <a16:creationId xmlns:a16="http://schemas.microsoft.com/office/drawing/2014/main" id="{4C85CA9D-9053-4DF4-8649-C38197810096}"/>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3573BC1A-35D7-42EA-A4D1-4CF939C3CCDC}"/>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textlink="">
      <xdr:nvSpPr>
        <xdr:cNvPr id="292" name="【公営住宅】&#10;有形固定資産減価償却率平均値テキスト">
          <a:extLst>
            <a:ext uri="{FF2B5EF4-FFF2-40B4-BE49-F238E27FC236}">
              <a16:creationId xmlns:a16="http://schemas.microsoft.com/office/drawing/2014/main" id="{FC39BE8B-FF05-4279-AF81-A0C47E6414C9}"/>
            </a:ext>
          </a:extLst>
        </xdr:cNvPr>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textlink="">
      <xdr:nvSpPr>
        <xdr:cNvPr id="293" name="フローチャート: 判断 292">
          <a:extLst>
            <a:ext uri="{FF2B5EF4-FFF2-40B4-BE49-F238E27FC236}">
              <a16:creationId xmlns:a16="http://schemas.microsoft.com/office/drawing/2014/main" id="{C05DD225-D99B-4606-BC66-9AB1A2F81334}"/>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textlink="">
      <xdr:nvSpPr>
        <xdr:cNvPr id="294" name="フローチャート: 判断 293">
          <a:extLst>
            <a:ext uri="{FF2B5EF4-FFF2-40B4-BE49-F238E27FC236}">
              <a16:creationId xmlns:a16="http://schemas.microsoft.com/office/drawing/2014/main" id="{3B4459F6-F8B7-4E27-82B5-A752A1E885BA}"/>
            </a:ext>
          </a:extLst>
        </xdr:cNvPr>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textlink="">
      <xdr:nvSpPr>
        <xdr:cNvPr id="295" name="フローチャート: 判断 294">
          <a:extLst>
            <a:ext uri="{FF2B5EF4-FFF2-40B4-BE49-F238E27FC236}">
              <a16:creationId xmlns:a16="http://schemas.microsoft.com/office/drawing/2014/main" id="{A92022FD-DA47-4893-87E6-F0A6868F1C1C}"/>
            </a:ext>
          </a:extLst>
        </xdr:cNvPr>
        <xdr:cNvSpPr/>
      </xdr:nvSpPr>
      <xdr:spPr>
        <a:xfrm>
          <a:off x="251460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textlink="">
      <xdr:nvSpPr>
        <xdr:cNvPr id="296" name="フローチャート: 判断 295">
          <a:extLst>
            <a:ext uri="{FF2B5EF4-FFF2-40B4-BE49-F238E27FC236}">
              <a16:creationId xmlns:a16="http://schemas.microsoft.com/office/drawing/2014/main" id="{929FEA4C-71C1-40BB-9D4C-ACA75100FBE9}"/>
            </a:ext>
          </a:extLst>
        </xdr:cNvPr>
        <xdr:cNvSpPr/>
      </xdr:nvSpPr>
      <xdr:spPr>
        <a:xfrm>
          <a:off x="17399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textlink="">
      <xdr:nvSpPr>
        <xdr:cNvPr id="297" name="フローチャート: 判断 296">
          <a:extLst>
            <a:ext uri="{FF2B5EF4-FFF2-40B4-BE49-F238E27FC236}">
              <a16:creationId xmlns:a16="http://schemas.microsoft.com/office/drawing/2014/main" id="{45AE099C-374B-4F7F-B122-4873F3DEA2A0}"/>
            </a:ext>
          </a:extLst>
        </xdr:cNvPr>
        <xdr:cNvSpPr/>
      </xdr:nvSpPr>
      <xdr:spPr>
        <a:xfrm>
          <a:off x="96520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8" name="テキスト ボックス 297">
          <a:extLst>
            <a:ext uri="{FF2B5EF4-FFF2-40B4-BE49-F238E27FC236}">
              <a16:creationId xmlns:a16="http://schemas.microsoft.com/office/drawing/2014/main" id="{E895160E-791C-4A8E-8CDE-B5330B2ADC0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9" name="テキスト ボックス 298">
          <a:extLst>
            <a:ext uri="{FF2B5EF4-FFF2-40B4-BE49-F238E27FC236}">
              <a16:creationId xmlns:a16="http://schemas.microsoft.com/office/drawing/2014/main" id="{04ECF7E4-B768-462F-B642-1816C8FF43E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0" name="テキスト ボックス 299">
          <a:extLst>
            <a:ext uri="{FF2B5EF4-FFF2-40B4-BE49-F238E27FC236}">
              <a16:creationId xmlns:a16="http://schemas.microsoft.com/office/drawing/2014/main" id="{02AF3AB1-1447-4595-8631-DB828D93CE8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1" name="テキスト ボックス 300">
          <a:extLst>
            <a:ext uri="{FF2B5EF4-FFF2-40B4-BE49-F238E27FC236}">
              <a16:creationId xmlns:a16="http://schemas.microsoft.com/office/drawing/2014/main" id="{7304B4F0-5CF6-4003-9F84-C45465BCE4B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2" name="テキスト ボックス 301">
          <a:extLst>
            <a:ext uri="{FF2B5EF4-FFF2-40B4-BE49-F238E27FC236}">
              <a16:creationId xmlns:a16="http://schemas.microsoft.com/office/drawing/2014/main" id="{883FD6F0-5E37-422D-B757-6924E5AEC45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10161</xdr:rowOff>
    </xdr:from>
    <xdr:to>
      <xdr:col>24</xdr:col>
      <xdr:colOff>114300</xdr:colOff>
      <xdr:row>86</xdr:row>
      <xdr:rowOff>111761</xdr:rowOff>
    </xdr:to>
    <xdr:sp textlink="">
      <xdr:nvSpPr>
        <xdr:cNvPr id="303" name="楕円 302">
          <a:extLst>
            <a:ext uri="{FF2B5EF4-FFF2-40B4-BE49-F238E27FC236}">
              <a16:creationId xmlns:a16="http://schemas.microsoft.com/office/drawing/2014/main" id="{4403BBD4-4C61-4CA1-A6B9-753F594ECD46}"/>
            </a:ext>
          </a:extLst>
        </xdr:cNvPr>
        <xdr:cNvSpPr/>
      </xdr:nvSpPr>
      <xdr:spPr>
        <a:xfrm>
          <a:off x="4036060" y="144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96538</xdr:rowOff>
    </xdr:from>
    <xdr:ext cx="405111" cy="259045"/>
    <xdr:sp textlink="">
      <xdr:nvSpPr>
        <xdr:cNvPr id="304" name="【公営住宅】&#10;有形固定資産減価償却率該当値テキスト">
          <a:extLst>
            <a:ext uri="{FF2B5EF4-FFF2-40B4-BE49-F238E27FC236}">
              <a16:creationId xmlns:a16="http://schemas.microsoft.com/office/drawing/2014/main" id="{97973AE7-31F5-4E6B-9C29-8EA6A9AA1FB8}"/>
            </a:ext>
          </a:extLst>
        </xdr:cNvPr>
        <xdr:cNvSpPr txBox="1"/>
      </xdr:nvSpPr>
      <xdr:spPr>
        <a:xfrm>
          <a:off x="4124960" y="1434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12064</xdr:rowOff>
    </xdr:from>
    <xdr:to>
      <xdr:col>20</xdr:col>
      <xdr:colOff>38100</xdr:colOff>
      <xdr:row>86</xdr:row>
      <xdr:rowOff>113664</xdr:rowOff>
    </xdr:to>
    <xdr:sp textlink="">
      <xdr:nvSpPr>
        <xdr:cNvPr id="305" name="楕円 304">
          <a:extLst>
            <a:ext uri="{FF2B5EF4-FFF2-40B4-BE49-F238E27FC236}">
              <a16:creationId xmlns:a16="http://schemas.microsoft.com/office/drawing/2014/main" id="{CF98DBC1-28A7-4A81-A820-66B0A20A8FD2}"/>
            </a:ext>
          </a:extLst>
        </xdr:cNvPr>
        <xdr:cNvSpPr/>
      </xdr:nvSpPr>
      <xdr:spPr>
        <a:xfrm>
          <a:off x="3312160" y="144291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60961</xdr:rowOff>
    </xdr:from>
    <xdr:to>
      <xdr:col>24</xdr:col>
      <xdr:colOff>63500</xdr:colOff>
      <xdr:row>86</xdr:row>
      <xdr:rowOff>62864</xdr:rowOff>
    </xdr:to>
    <xdr:cxnSp macro="">
      <xdr:nvCxnSpPr>
        <xdr:cNvPr id="306" name="直線コネクタ 305">
          <a:extLst>
            <a:ext uri="{FF2B5EF4-FFF2-40B4-BE49-F238E27FC236}">
              <a16:creationId xmlns:a16="http://schemas.microsoft.com/office/drawing/2014/main" id="{D04DAF2A-63D0-4B9C-9A78-7436260C88A9}"/>
            </a:ext>
          </a:extLst>
        </xdr:cNvPr>
        <xdr:cNvCxnSpPr/>
      </xdr:nvCxnSpPr>
      <xdr:spPr>
        <a:xfrm flipV="1">
          <a:off x="3355340" y="14478001"/>
          <a:ext cx="73152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8255</xdr:rowOff>
    </xdr:from>
    <xdr:to>
      <xdr:col>15</xdr:col>
      <xdr:colOff>101600</xdr:colOff>
      <xdr:row>86</xdr:row>
      <xdr:rowOff>109855</xdr:rowOff>
    </xdr:to>
    <xdr:sp textlink="">
      <xdr:nvSpPr>
        <xdr:cNvPr id="307" name="楕円 306">
          <a:extLst>
            <a:ext uri="{FF2B5EF4-FFF2-40B4-BE49-F238E27FC236}">
              <a16:creationId xmlns:a16="http://schemas.microsoft.com/office/drawing/2014/main" id="{574519CB-24E3-46C2-A676-FF3ADA958A9E}"/>
            </a:ext>
          </a:extLst>
        </xdr:cNvPr>
        <xdr:cNvSpPr/>
      </xdr:nvSpPr>
      <xdr:spPr>
        <a:xfrm>
          <a:off x="25146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59055</xdr:rowOff>
    </xdr:from>
    <xdr:to>
      <xdr:col>19</xdr:col>
      <xdr:colOff>177800</xdr:colOff>
      <xdr:row>86</xdr:row>
      <xdr:rowOff>62864</xdr:rowOff>
    </xdr:to>
    <xdr:cxnSp macro="">
      <xdr:nvCxnSpPr>
        <xdr:cNvPr id="308" name="直線コネクタ 307">
          <a:extLst>
            <a:ext uri="{FF2B5EF4-FFF2-40B4-BE49-F238E27FC236}">
              <a16:creationId xmlns:a16="http://schemas.microsoft.com/office/drawing/2014/main" id="{4C0510FA-E205-4A52-A992-4244F65C1941}"/>
            </a:ext>
          </a:extLst>
        </xdr:cNvPr>
        <xdr:cNvCxnSpPr/>
      </xdr:nvCxnSpPr>
      <xdr:spPr>
        <a:xfrm>
          <a:off x="2565400" y="14476095"/>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19686</xdr:rowOff>
    </xdr:from>
    <xdr:to>
      <xdr:col>10</xdr:col>
      <xdr:colOff>165100</xdr:colOff>
      <xdr:row>86</xdr:row>
      <xdr:rowOff>121286</xdr:rowOff>
    </xdr:to>
    <xdr:sp textlink="">
      <xdr:nvSpPr>
        <xdr:cNvPr id="309" name="楕円 308">
          <a:extLst>
            <a:ext uri="{FF2B5EF4-FFF2-40B4-BE49-F238E27FC236}">
              <a16:creationId xmlns:a16="http://schemas.microsoft.com/office/drawing/2014/main" id="{BAB0A6DD-2824-429C-A7AF-6218ABB82F22}"/>
            </a:ext>
          </a:extLst>
        </xdr:cNvPr>
        <xdr:cNvSpPr/>
      </xdr:nvSpPr>
      <xdr:spPr>
        <a:xfrm>
          <a:off x="1739900" y="144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59055</xdr:rowOff>
    </xdr:from>
    <xdr:to>
      <xdr:col>15</xdr:col>
      <xdr:colOff>50800</xdr:colOff>
      <xdr:row>86</xdr:row>
      <xdr:rowOff>70486</xdr:rowOff>
    </xdr:to>
    <xdr:cxnSp macro="">
      <xdr:nvCxnSpPr>
        <xdr:cNvPr id="310" name="直線コネクタ 309">
          <a:extLst>
            <a:ext uri="{FF2B5EF4-FFF2-40B4-BE49-F238E27FC236}">
              <a16:creationId xmlns:a16="http://schemas.microsoft.com/office/drawing/2014/main" id="{C4471F49-0014-4A75-A59E-698B496152D1}"/>
            </a:ext>
          </a:extLst>
        </xdr:cNvPr>
        <xdr:cNvCxnSpPr/>
      </xdr:nvCxnSpPr>
      <xdr:spPr>
        <a:xfrm flipV="1">
          <a:off x="1790700" y="14476095"/>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27305</xdr:rowOff>
    </xdr:from>
    <xdr:to>
      <xdr:col>6</xdr:col>
      <xdr:colOff>38100</xdr:colOff>
      <xdr:row>86</xdr:row>
      <xdr:rowOff>128905</xdr:rowOff>
    </xdr:to>
    <xdr:sp textlink="">
      <xdr:nvSpPr>
        <xdr:cNvPr id="311" name="楕円 310">
          <a:extLst>
            <a:ext uri="{FF2B5EF4-FFF2-40B4-BE49-F238E27FC236}">
              <a16:creationId xmlns:a16="http://schemas.microsoft.com/office/drawing/2014/main" id="{FDD31310-F495-49B3-95E3-475BD649791A}"/>
            </a:ext>
          </a:extLst>
        </xdr:cNvPr>
        <xdr:cNvSpPr/>
      </xdr:nvSpPr>
      <xdr:spPr>
        <a:xfrm>
          <a:off x="965200" y="144443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70486</xdr:rowOff>
    </xdr:from>
    <xdr:to>
      <xdr:col>10</xdr:col>
      <xdr:colOff>114300</xdr:colOff>
      <xdr:row>86</xdr:row>
      <xdr:rowOff>78105</xdr:rowOff>
    </xdr:to>
    <xdr:cxnSp macro="">
      <xdr:nvCxnSpPr>
        <xdr:cNvPr id="312" name="直線コネクタ 311">
          <a:extLst>
            <a:ext uri="{FF2B5EF4-FFF2-40B4-BE49-F238E27FC236}">
              <a16:creationId xmlns:a16="http://schemas.microsoft.com/office/drawing/2014/main" id="{C73B1A03-19DD-4182-8F46-C628EFDE7387}"/>
            </a:ext>
          </a:extLst>
        </xdr:cNvPr>
        <xdr:cNvCxnSpPr/>
      </xdr:nvCxnSpPr>
      <xdr:spPr>
        <a:xfrm flipV="1">
          <a:off x="1008380" y="14487526"/>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textlink="">
      <xdr:nvSpPr>
        <xdr:cNvPr id="313" name="n_1aveValue【公営住宅】&#10;有形固定資産減価償却率">
          <a:extLst>
            <a:ext uri="{FF2B5EF4-FFF2-40B4-BE49-F238E27FC236}">
              <a16:creationId xmlns:a16="http://schemas.microsoft.com/office/drawing/2014/main" id="{BD0128FD-6106-4E5E-A104-AB3B886CD5A0}"/>
            </a:ext>
          </a:extLst>
        </xdr:cNvPr>
        <xdr:cNvSpPr txBox="1"/>
      </xdr:nvSpPr>
      <xdr:spPr>
        <a:xfrm>
          <a:off x="3170564" y="1358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textlink="">
      <xdr:nvSpPr>
        <xdr:cNvPr id="314" name="n_2aveValue【公営住宅】&#10;有形固定資産減価償却率">
          <a:extLst>
            <a:ext uri="{FF2B5EF4-FFF2-40B4-BE49-F238E27FC236}">
              <a16:creationId xmlns:a16="http://schemas.microsoft.com/office/drawing/2014/main" id="{BDE725EF-78F8-4D40-8F31-D40DF8CCA1E7}"/>
            </a:ext>
          </a:extLst>
        </xdr:cNvPr>
        <xdr:cNvSpPr txBox="1"/>
      </xdr:nvSpPr>
      <xdr:spPr>
        <a:xfrm>
          <a:off x="238570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textlink="">
      <xdr:nvSpPr>
        <xdr:cNvPr id="315" name="n_3aveValue【公営住宅】&#10;有形固定資産減価償却率">
          <a:extLst>
            <a:ext uri="{FF2B5EF4-FFF2-40B4-BE49-F238E27FC236}">
              <a16:creationId xmlns:a16="http://schemas.microsoft.com/office/drawing/2014/main" id="{264462CA-22ED-4115-968D-429970D3DF74}"/>
            </a:ext>
          </a:extLst>
        </xdr:cNvPr>
        <xdr:cNvSpPr txBox="1"/>
      </xdr:nvSpPr>
      <xdr:spPr>
        <a:xfrm>
          <a:off x="1611004" y="1364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textlink="">
      <xdr:nvSpPr>
        <xdr:cNvPr id="316" name="n_4aveValue【公営住宅】&#10;有形固定資産減価償却率">
          <a:extLst>
            <a:ext uri="{FF2B5EF4-FFF2-40B4-BE49-F238E27FC236}">
              <a16:creationId xmlns:a16="http://schemas.microsoft.com/office/drawing/2014/main" id="{F4A4E918-B571-4C02-9412-8CBFF104AF86}"/>
            </a:ext>
          </a:extLst>
        </xdr:cNvPr>
        <xdr:cNvSpPr txBox="1"/>
      </xdr:nvSpPr>
      <xdr:spPr>
        <a:xfrm>
          <a:off x="836304"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104791</xdr:rowOff>
    </xdr:from>
    <xdr:ext cx="405111" cy="259045"/>
    <xdr:sp textlink="">
      <xdr:nvSpPr>
        <xdr:cNvPr id="317" name="n_1mainValue【公営住宅】&#10;有形固定資産減価償却率">
          <a:extLst>
            <a:ext uri="{FF2B5EF4-FFF2-40B4-BE49-F238E27FC236}">
              <a16:creationId xmlns:a16="http://schemas.microsoft.com/office/drawing/2014/main" id="{B55D8184-C005-4FFC-B07E-FE31F3739F6B}"/>
            </a:ext>
          </a:extLst>
        </xdr:cNvPr>
        <xdr:cNvSpPr txBox="1"/>
      </xdr:nvSpPr>
      <xdr:spPr>
        <a:xfrm>
          <a:off x="3170564" y="1452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100982</xdr:rowOff>
    </xdr:from>
    <xdr:ext cx="405111" cy="259045"/>
    <xdr:sp textlink="">
      <xdr:nvSpPr>
        <xdr:cNvPr id="318" name="n_2mainValue【公営住宅】&#10;有形固定資産減価償却率">
          <a:extLst>
            <a:ext uri="{FF2B5EF4-FFF2-40B4-BE49-F238E27FC236}">
              <a16:creationId xmlns:a16="http://schemas.microsoft.com/office/drawing/2014/main" id="{41E38CF9-FBC4-4051-B668-5C108F725819}"/>
            </a:ext>
          </a:extLst>
        </xdr:cNvPr>
        <xdr:cNvSpPr txBox="1"/>
      </xdr:nvSpPr>
      <xdr:spPr>
        <a:xfrm>
          <a:off x="238570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112413</xdr:rowOff>
    </xdr:from>
    <xdr:ext cx="405111" cy="259045"/>
    <xdr:sp textlink="">
      <xdr:nvSpPr>
        <xdr:cNvPr id="319" name="n_3mainValue【公営住宅】&#10;有形固定資産減価償却率">
          <a:extLst>
            <a:ext uri="{FF2B5EF4-FFF2-40B4-BE49-F238E27FC236}">
              <a16:creationId xmlns:a16="http://schemas.microsoft.com/office/drawing/2014/main" id="{F7C983E8-F073-46F7-8250-03D0B64815E4}"/>
            </a:ext>
          </a:extLst>
        </xdr:cNvPr>
        <xdr:cNvSpPr txBox="1"/>
      </xdr:nvSpPr>
      <xdr:spPr>
        <a:xfrm>
          <a:off x="1611004"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120032</xdr:rowOff>
    </xdr:from>
    <xdr:ext cx="405111" cy="259045"/>
    <xdr:sp textlink="">
      <xdr:nvSpPr>
        <xdr:cNvPr id="320" name="n_4mainValue【公営住宅】&#10;有形固定資産減価償却率">
          <a:extLst>
            <a:ext uri="{FF2B5EF4-FFF2-40B4-BE49-F238E27FC236}">
              <a16:creationId xmlns:a16="http://schemas.microsoft.com/office/drawing/2014/main" id="{B4E98C54-E57F-4C53-9C43-E55683CD3A63}"/>
            </a:ext>
          </a:extLst>
        </xdr:cNvPr>
        <xdr:cNvSpPr txBox="1"/>
      </xdr:nvSpPr>
      <xdr:spPr>
        <a:xfrm>
          <a:off x="83630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1" name="正方形/長方形 320">
          <a:extLst>
            <a:ext uri="{FF2B5EF4-FFF2-40B4-BE49-F238E27FC236}">
              <a16:creationId xmlns:a16="http://schemas.microsoft.com/office/drawing/2014/main" id="{08976EEB-764F-4722-BD1E-38A0E1A5AB1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2" name="正方形/長方形 321">
          <a:extLst>
            <a:ext uri="{FF2B5EF4-FFF2-40B4-BE49-F238E27FC236}">
              <a16:creationId xmlns:a16="http://schemas.microsoft.com/office/drawing/2014/main" id="{9D7FC726-41BD-455D-B5A4-A45963592FF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3" name="正方形/長方形 322">
          <a:extLst>
            <a:ext uri="{FF2B5EF4-FFF2-40B4-BE49-F238E27FC236}">
              <a16:creationId xmlns:a16="http://schemas.microsoft.com/office/drawing/2014/main" id="{03A3AD5E-A682-4F01-B8C1-ADF74FE3345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4" name="正方形/長方形 323">
          <a:extLst>
            <a:ext uri="{FF2B5EF4-FFF2-40B4-BE49-F238E27FC236}">
              <a16:creationId xmlns:a16="http://schemas.microsoft.com/office/drawing/2014/main" id="{D78F4399-805B-46A3-805C-78E0968C4C5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5" name="正方形/長方形 324">
          <a:extLst>
            <a:ext uri="{FF2B5EF4-FFF2-40B4-BE49-F238E27FC236}">
              <a16:creationId xmlns:a16="http://schemas.microsoft.com/office/drawing/2014/main" id="{8A4D9723-59FF-44E6-8DF5-CCF7CE8B11F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6" name="正方形/長方形 325">
          <a:extLst>
            <a:ext uri="{FF2B5EF4-FFF2-40B4-BE49-F238E27FC236}">
              <a16:creationId xmlns:a16="http://schemas.microsoft.com/office/drawing/2014/main" id="{0C43267A-4663-4964-BADE-D3D881880B2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7" name="正方形/長方形 326">
          <a:extLst>
            <a:ext uri="{FF2B5EF4-FFF2-40B4-BE49-F238E27FC236}">
              <a16:creationId xmlns:a16="http://schemas.microsoft.com/office/drawing/2014/main" id="{9F562A59-24EE-47AE-B2BE-1E60AB787F4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8" name="正方形/長方形 327">
          <a:extLst>
            <a:ext uri="{FF2B5EF4-FFF2-40B4-BE49-F238E27FC236}">
              <a16:creationId xmlns:a16="http://schemas.microsoft.com/office/drawing/2014/main" id="{6FC3E555-0A8F-4D2A-BE0E-0EACD2C9F8C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29" name="テキスト ボックス 328">
          <a:extLst>
            <a:ext uri="{FF2B5EF4-FFF2-40B4-BE49-F238E27FC236}">
              <a16:creationId xmlns:a16="http://schemas.microsoft.com/office/drawing/2014/main" id="{E52F16BC-C0D4-4B67-9389-561B6018020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6C80676-7287-48EA-BEF1-2E64679CD58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6312DC18-7A43-4441-BB9C-9F4523441F86}"/>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textlink="">
      <xdr:nvSpPr>
        <xdr:cNvPr id="332" name="テキスト ボックス 331">
          <a:extLst>
            <a:ext uri="{FF2B5EF4-FFF2-40B4-BE49-F238E27FC236}">
              <a16:creationId xmlns:a16="http://schemas.microsoft.com/office/drawing/2014/main" id="{655465F4-6998-4B2F-BC3F-F61416F389ED}"/>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4E9A2521-77E5-40A8-82B5-C0E8C3F6AF86}"/>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34" name="テキスト ボックス 333">
          <a:extLst>
            <a:ext uri="{FF2B5EF4-FFF2-40B4-BE49-F238E27FC236}">
              <a16:creationId xmlns:a16="http://schemas.microsoft.com/office/drawing/2014/main" id="{399B7BC3-0160-43BB-97DD-700DC58C760F}"/>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D50DDA63-10CB-42F7-8F68-C90A0070D5D0}"/>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textlink="">
      <xdr:nvSpPr>
        <xdr:cNvPr id="336" name="テキスト ボックス 335">
          <a:extLst>
            <a:ext uri="{FF2B5EF4-FFF2-40B4-BE49-F238E27FC236}">
              <a16:creationId xmlns:a16="http://schemas.microsoft.com/office/drawing/2014/main" id="{1E5796BE-83BD-4D4B-878E-1A6505F4786D}"/>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A6F9FD7F-AB45-4659-AC47-5898C550AD9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38" name="テキスト ボックス 337">
          <a:extLst>
            <a:ext uri="{FF2B5EF4-FFF2-40B4-BE49-F238E27FC236}">
              <a16:creationId xmlns:a16="http://schemas.microsoft.com/office/drawing/2014/main" id="{8A84D811-EE3B-46E4-8217-CA1353205EE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39" name="【公営住宅】&#10;一人当たり面積グラフ枠">
          <a:extLst>
            <a:ext uri="{FF2B5EF4-FFF2-40B4-BE49-F238E27FC236}">
              <a16:creationId xmlns:a16="http://schemas.microsoft.com/office/drawing/2014/main" id="{53B2CFE1-D63E-4021-B672-FF1B1F4B581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BB0C984A-B884-4A8E-A340-9C50EA611BBA}"/>
            </a:ext>
          </a:extLst>
        </xdr:cNvPr>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textlink="">
      <xdr:nvSpPr>
        <xdr:cNvPr id="341" name="【公営住宅】&#10;一人当たり面積最小値テキスト">
          <a:extLst>
            <a:ext uri="{FF2B5EF4-FFF2-40B4-BE49-F238E27FC236}">
              <a16:creationId xmlns:a16="http://schemas.microsoft.com/office/drawing/2014/main" id="{8F57ED6C-5C20-4063-94FB-BC501C912593}"/>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6FDA88F9-45A2-46F0-AC6E-E3232C9A370A}"/>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textlink="">
      <xdr:nvSpPr>
        <xdr:cNvPr id="343" name="【公営住宅】&#10;一人当たり面積最大値テキスト">
          <a:extLst>
            <a:ext uri="{FF2B5EF4-FFF2-40B4-BE49-F238E27FC236}">
              <a16:creationId xmlns:a16="http://schemas.microsoft.com/office/drawing/2014/main" id="{8DC5764E-4160-434A-A436-B9A76371A252}"/>
            </a:ext>
          </a:extLst>
        </xdr:cNvPr>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11863E41-F51A-423B-AB52-02CDA146E23A}"/>
            </a:ext>
          </a:extLst>
        </xdr:cNvPr>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textlink="">
      <xdr:nvSpPr>
        <xdr:cNvPr id="345" name="【公営住宅】&#10;一人当たり面積平均値テキスト">
          <a:extLst>
            <a:ext uri="{FF2B5EF4-FFF2-40B4-BE49-F238E27FC236}">
              <a16:creationId xmlns:a16="http://schemas.microsoft.com/office/drawing/2014/main" id="{98FC39A8-76D1-4608-8530-842F6A9F8A5E}"/>
            </a:ext>
          </a:extLst>
        </xdr:cNvPr>
        <xdr:cNvSpPr txBox="1"/>
      </xdr:nvSpPr>
      <xdr:spPr>
        <a:xfrm>
          <a:off x="9258300" y="1386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textlink="">
      <xdr:nvSpPr>
        <xdr:cNvPr id="346" name="フローチャート: 判断 345">
          <a:extLst>
            <a:ext uri="{FF2B5EF4-FFF2-40B4-BE49-F238E27FC236}">
              <a16:creationId xmlns:a16="http://schemas.microsoft.com/office/drawing/2014/main" id="{2FE33657-5973-45CF-9BE6-1ABFCFBC0151}"/>
            </a:ext>
          </a:extLst>
        </xdr:cNvPr>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textlink="">
      <xdr:nvSpPr>
        <xdr:cNvPr id="347" name="フローチャート: 判断 346">
          <a:extLst>
            <a:ext uri="{FF2B5EF4-FFF2-40B4-BE49-F238E27FC236}">
              <a16:creationId xmlns:a16="http://schemas.microsoft.com/office/drawing/2014/main" id="{0813239A-0CA2-41F4-AB46-A72155F4628F}"/>
            </a:ext>
          </a:extLst>
        </xdr:cNvPr>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textlink="">
      <xdr:nvSpPr>
        <xdr:cNvPr id="348" name="フローチャート: 判断 347">
          <a:extLst>
            <a:ext uri="{FF2B5EF4-FFF2-40B4-BE49-F238E27FC236}">
              <a16:creationId xmlns:a16="http://schemas.microsoft.com/office/drawing/2014/main" id="{FA251F0D-6CF0-4803-B447-BE2B3F4E9474}"/>
            </a:ext>
          </a:extLst>
        </xdr:cNvPr>
        <xdr:cNvSpPr/>
      </xdr:nvSpPr>
      <xdr:spPr>
        <a:xfrm>
          <a:off x="7670800" y="1404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textlink="">
      <xdr:nvSpPr>
        <xdr:cNvPr id="349" name="フローチャート: 判断 348">
          <a:extLst>
            <a:ext uri="{FF2B5EF4-FFF2-40B4-BE49-F238E27FC236}">
              <a16:creationId xmlns:a16="http://schemas.microsoft.com/office/drawing/2014/main" id="{98E65DB6-961E-4666-97C7-FCEB7F740850}"/>
            </a:ext>
          </a:extLst>
        </xdr:cNvPr>
        <xdr:cNvSpPr/>
      </xdr:nvSpPr>
      <xdr:spPr>
        <a:xfrm>
          <a:off x="6873240" y="14066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textlink="">
      <xdr:nvSpPr>
        <xdr:cNvPr id="350" name="フローチャート: 判断 349">
          <a:extLst>
            <a:ext uri="{FF2B5EF4-FFF2-40B4-BE49-F238E27FC236}">
              <a16:creationId xmlns:a16="http://schemas.microsoft.com/office/drawing/2014/main" id="{8CE5E63D-B087-4684-9CAC-5241D10CA6B0}"/>
            </a:ext>
          </a:extLst>
        </xdr:cNvPr>
        <xdr:cNvSpPr/>
      </xdr:nvSpPr>
      <xdr:spPr>
        <a:xfrm>
          <a:off x="60985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1" name="テキスト ボックス 350">
          <a:extLst>
            <a:ext uri="{FF2B5EF4-FFF2-40B4-BE49-F238E27FC236}">
              <a16:creationId xmlns:a16="http://schemas.microsoft.com/office/drawing/2014/main" id="{D19413B5-81C1-4946-8C86-ADC6B8CC63F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2" name="テキスト ボックス 351">
          <a:extLst>
            <a:ext uri="{FF2B5EF4-FFF2-40B4-BE49-F238E27FC236}">
              <a16:creationId xmlns:a16="http://schemas.microsoft.com/office/drawing/2014/main" id="{86E62272-63E5-4093-AF00-B4AFB5AB52C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3" name="テキスト ボックス 352">
          <a:extLst>
            <a:ext uri="{FF2B5EF4-FFF2-40B4-BE49-F238E27FC236}">
              <a16:creationId xmlns:a16="http://schemas.microsoft.com/office/drawing/2014/main" id="{2CADA865-AAFB-435B-83B4-510C65E0308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4" name="テキスト ボックス 353">
          <a:extLst>
            <a:ext uri="{FF2B5EF4-FFF2-40B4-BE49-F238E27FC236}">
              <a16:creationId xmlns:a16="http://schemas.microsoft.com/office/drawing/2014/main" id="{1CEB3B4A-03AE-4437-8FEC-E6FB782DF29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5" name="テキスト ボックス 354">
          <a:extLst>
            <a:ext uri="{FF2B5EF4-FFF2-40B4-BE49-F238E27FC236}">
              <a16:creationId xmlns:a16="http://schemas.microsoft.com/office/drawing/2014/main" id="{2FC24773-9465-4BF5-98C9-E7E21E99B32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140463</xdr:rowOff>
    </xdr:from>
    <xdr:to>
      <xdr:col>55</xdr:col>
      <xdr:colOff>50800</xdr:colOff>
      <xdr:row>85</xdr:row>
      <xdr:rowOff>70613</xdr:rowOff>
    </xdr:to>
    <xdr:sp textlink="">
      <xdr:nvSpPr>
        <xdr:cNvPr id="356" name="楕円 355">
          <a:extLst>
            <a:ext uri="{FF2B5EF4-FFF2-40B4-BE49-F238E27FC236}">
              <a16:creationId xmlns:a16="http://schemas.microsoft.com/office/drawing/2014/main" id="{5991650F-B3DF-46FC-AF3B-FAC8CC9A2A10}"/>
            </a:ext>
          </a:extLst>
        </xdr:cNvPr>
        <xdr:cNvSpPr/>
      </xdr:nvSpPr>
      <xdr:spPr>
        <a:xfrm>
          <a:off x="9192260" y="14222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55390</xdr:rowOff>
    </xdr:from>
    <xdr:ext cx="469744" cy="259045"/>
    <xdr:sp textlink="">
      <xdr:nvSpPr>
        <xdr:cNvPr id="357" name="【公営住宅】&#10;一人当たり面積該当値テキスト">
          <a:extLst>
            <a:ext uri="{FF2B5EF4-FFF2-40B4-BE49-F238E27FC236}">
              <a16:creationId xmlns:a16="http://schemas.microsoft.com/office/drawing/2014/main" id="{D4C247CD-DAE0-4B98-BBD4-FFBDCFDF3BEA}"/>
            </a:ext>
          </a:extLst>
        </xdr:cNvPr>
        <xdr:cNvSpPr txBox="1"/>
      </xdr:nvSpPr>
      <xdr:spPr>
        <a:xfrm>
          <a:off x="9258300" y="1413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140463</xdr:rowOff>
    </xdr:from>
    <xdr:to>
      <xdr:col>50</xdr:col>
      <xdr:colOff>165100</xdr:colOff>
      <xdr:row>85</xdr:row>
      <xdr:rowOff>70613</xdr:rowOff>
    </xdr:to>
    <xdr:sp textlink="">
      <xdr:nvSpPr>
        <xdr:cNvPr id="358" name="楕円 357">
          <a:extLst>
            <a:ext uri="{FF2B5EF4-FFF2-40B4-BE49-F238E27FC236}">
              <a16:creationId xmlns:a16="http://schemas.microsoft.com/office/drawing/2014/main" id="{5703045D-FC01-47F9-9EE0-4458D517BC2E}"/>
            </a:ext>
          </a:extLst>
        </xdr:cNvPr>
        <xdr:cNvSpPr/>
      </xdr:nvSpPr>
      <xdr:spPr>
        <a:xfrm>
          <a:off x="8445500" y="14222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19813</xdr:rowOff>
    </xdr:from>
    <xdr:to>
      <xdr:col>55</xdr:col>
      <xdr:colOff>0</xdr:colOff>
      <xdr:row>85</xdr:row>
      <xdr:rowOff>19813</xdr:rowOff>
    </xdr:to>
    <xdr:cxnSp macro="">
      <xdr:nvCxnSpPr>
        <xdr:cNvPr id="359" name="直線コネクタ 358">
          <a:extLst>
            <a:ext uri="{FF2B5EF4-FFF2-40B4-BE49-F238E27FC236}">
              <a16:creationId xmlns:a16="http://schemas.microsoft.com/office/drawing/2014/main" id="{C04B89FE-382F-409B-88F0-96974777C566}"/>
            </a:ext>
          </a:extLst>
        </xdr:cNvPr>
        <xdr:cNvCxnSpPr/>
      </xdr:nvCxnSpPr>
      <xdr:spPr>
        <a:xfrm>
          <a:off x="8496300" y="1426921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textlink="">
      <xdr:nvSpPr>
        <xdr:cNvPr id="360" name="楕円 359">
          <a:extLst>
            <a:ext uri="{FF2B5EF4-FFF2-40B4-BE49-F238E27FC236}">
              <a16:creationId xmlns:a16="http://schemas.microsoft.com/office/drawing/2014/main" id="{B4CE9842-601D-485D-A7A5-1C319D8FE61E}"/>
            </a:ext>
          </a:extLst>
        </xdr:cNvPr>
        <xdr:cNvSpPr/>
      </xdr:nvSpPr>
      <xdr:spPr>
        <a:xfrm>
          <a:off x="7670800" y="14211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19813</xdr:rowOff>
    </xdr:to>
    <xdr:cxnSp macro="">
      <xdr:nvCxnSpPr>
        <xdr:cNvPr id="361" name="直線コネクタ 360">
          <a:extLst>
            <a:ext uri="{FF2B5EF4-FFF2-40B4-BE49-F238E27FC236}">
              <a16:creationId xmlns:a16="http://schemas.microsoft.com/office/drawing/2014/main" id="{E49A4E45-5E1B-4C3A-8CD8-3F7144B738DD}"/>
            </a:ext>
          </a:extLst>
        </xdr:cNvPr>
        <xdr:cNvCxnSpPr/>
      </xdr:nvCxnSpPr>
      <xdr:spPr>
        <a:xfrm>
          <a:off x="7713980" y="14258925"/>
          <a:ext cx="78232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textlink="">
      <xdr:nvSpPr>
        <xdr:cNvPr id="362" name="楕円 361">
          <a:extLst>
            <a:ext uri="{FF2B5EF4-FFF2-40B4-BE49-F238E27FC236}">
              <a16:creationId xmlns:a16="http://schemas.microsoft.com/office/drawing/2014/main" id="{5095E64E-8843-47CE-9B40-59B6626ACA07}"/>
            </a:ext>
          </a:extLst>
        </xdr:cNvPr>
        <xdr:cNvSpPr/>
      </xdr:nvSpPr>
      <xdr:spPr>
        <a:xfrm>
          <a:off x="6873240" y="1421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63" name="直線コネクタ 362">
          <a:extLst>
            <a:ext uri="{FF2B5EF4-FFF2-40B4-BE49-F238E27FC236}">
              <a16:creationId xmlns:a16="http://schemas.microsoft.com/office/drawing/2014/main" id="{FF4E1774-5471-4387-928B-333AF8A7B068}"/>
            </a:ext>
          </a:extLst>
        </xdr:cNvPr>
        <xdr:cNvCxnSpPr/>
      </xdr:nvCxnSpPr>
      <xdr:spPr>
        <a:xfrm>
          <a:off x="6924040" y="142589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129603</xdr:rowOff>
    </xdr:from>
    <xdr:to>
      <xdr:col>36</xdr:col>
      <xdr:colOff>165100</xdr:colOff>
      <xdr:row>85</xdr:row>
      <xdr:rowOff>59753</xdr:rowOff>
    </xdr:to>
    <xdr:sp textlink="">
      <xdr:nvSpPr>
        <xdr:cNvPr id="364" name="楕円 363">
          <a:extLst>
            <a:ext uri="{FF2B5EF4-FFF2-40B4-BE49-F238E27FC236}">
              <a16:creationId xmlns:a16="http://schemas.microsoft.com/office/drawing/2014/main" id="{EA339217-6C91-410D-8543-84CBB082B32C}"/>
            </a:ext>
          </a:extLst>
        </xdr:cNvPr>
        <xdr:cNvSpPr/>
      </xdr:nvSpPr>
      <xdr:spPr>
        <a:xfrm>
          <a:off x="6098540" y="14211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8953</xdr:rowOff>
    </xdr:from>
    <xdr:to>
      <xdr:col>41</xdr:col>
      <xdr:colOff>50800</xdr:colOff>
      <xdr:row>85</xdr:row>
      <xdr:rowOff>9525</xdr:rowOff>
    </xdr:to>
    <xdr:cxnSp macro="">
      <xdr:nvCxnSpPr>
        <xdr:cNvPr id="365" name="直線コネクタ 364">
          <a:extLst>
            <a:ext uri="{FF2B5EF4-FFF2-40B4-BE49-F238E27FC236}">
              <a16:creationId xmlns:a16="http://schemas.microsoft.com/office/drawing/2014/main" id="{6BC258EE-D560-4EE1-AD46-523E8BE5543D}"/>
            </a:ext>
          </a:extLst>
        </xdr:cNvPr>
        <xdr:cNvCxnSpPr/>
      </xdr:nvCxnSpPr>
      <xdr:spPr>
        <a:xfrm>
          <a:off x="6149340" y="14258353"/>
          <a:ext cx="7747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textlink="">
      <xdr:nvSpPr>
        <xdr:cNvPr id="366" name="n_1aveValue【公営住宅】&#10;一人当たり面積">
          <a:extLst>
            <a:ext uri="{FF2B5EF4-FFF2-40B4-BE49-F238E27FC236}">
              <a16:creationId xmlns:a16="http://schemas.microsoft.com/office/drawing/2014/main" id="{41AC7EA2-B742-4522-BECF-8ACC2B0A8331}"/>
            </a:ext>
          </a:extLst>
        </xdr:cNvPr>
        <xdr:cNvSpPr txBox="1"/>
      </xdr:nvSpPr>
      <xdr:spPr>
        <a:xfrm>
          <a:off x="8271587" y="138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textlink="">
      <xdr:nvSpPr>
        <xdr:cNvPr id="367" name="n_2aveValue【公営住宅】&#10;一人当たり面積">
          <a:extLst>
            <a:ext uri="{FF2B5EF4-FFF2-40B4-BE49-F238E27FC236}">
              <a16:creationId xmlns:a16="http://schemas.microsoft.com/office/drawing/2014/main" id="{976BDB32-7232-4540-A6D0-11D0AF1DECB6}"/>
            </a:ext>
          </a:extLst>
        </xdr:cNvPr>
        <xdr:cNvSpPr txBox="1"/>
      </xdr:nvSpPr>
      <xdr:spPr>
        <a:xfrm>
          <a:off x="7509587" y="138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textlink="">
      <xdr:nvSpPr>
        <xdr:cNvPr id="368" name="n_3aveValue【公営住宅】&#10;一人当たり面積">
          <a:extLst>
            <a:ext uri="{FF2B5EF4-FFF2-40B4-BE49-F238E27FC236}">
              <a16:creationId xmlns:a16="http://schemas.microsoft.com/office/drawing/2014/main" id="{6E20A538-6F47-46FD-86E4-33352F94BC9A}"/>
            </a:ext>
          </a:extLst>
        </xdr:cNvPr>
        <xdr:cNvSpPr txBox="1"/>
      </xdr:nvSpPr>
      <xdr:spPr>
        <a:xfrm>
          <a:off x="6712027" y="138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textlink="">
      <xdr:nvSpPr>
        <xdr:cNvPr id="369" name="n_4aveValue【公営住宅】&#10;一人当たり面積">
          <a:extLst>
            <a:ext uri="{FF2B5EF4-FFF2-40B4-BE49-F238E27FC236}">
              <a16:creationId xmlns:a16="http://schemas.microsoft.com/office/drawing/2014/main" id="{722F8EDC-FB76-4FF5-9132-760CFCAD7D4F}"/>
            </a:ext>
          </a:extLst>
        </xdr:cNvPr>
        <xdr:cNvSpPr txBox="1"/>
      </xdr:nvSpPr>
      <xdr:spPr>
        <a:xfrm>
          <a:off x="5937327" y="138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61740</xdr:rowOff>
    </xdr:from>
    <xdr:ext cx="469744" cy="259045"/>
    <xdr:sp textlink="">
      <xdr:nvSpPr>
        <xdr:cNvPr id="370" name="n_1mainValue【公営住宅】&#10;一人当たり面積">
          <a:extLst>
            <a:ext uri="{FF2B5EF4-FFF2-40B4-BE49-F238E27FC236}">
              <a16:creationId xmlns:a16="http://schemas.microsoft.com/office/drawing/2014/main" id="{2BD97A9A-F35E-4C6F-A608-C9EC0DB5357F}"/>
            </a:ext>
          </a:extLst>
        </xdr:cNvPr>
        <xdr:cNvSpPr txBox="1"/>
      </xdr:nvSpPr>
      <xdr:spPr>
        <a:xfrm>
          <a:off x="8271587" y="1431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textlink="">
      <xdr:nvSpPr>
        <xdr:cNvPr id="371" name="n_2mainValue【公営住宅】&#10;一人当たり面積">
          <a:extLst>
            <a:ext uri="{FF2B5EF4-FFF2-40B4-BE49-F238E27FC236}">
              <a16:creationId xmlns:a16="http://schemas.microsoft.com/office/drawing/2014/main" id="{AF76695A-8A8C-489E-BCED-3FAC34D91710}"/>
            </a:ext>
          </a:extLst>
        </xdr:cNvPr>
        <xdr:cNvSpPr txBox="1"/>
      </xdr:nvSpPr>
      <xdr:spPr>
        <a:xfrm>
          <a:off x="7509587" y="143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textlink="">
      <xdr:nvSpPr>
        <xdr:cNvPr id="372" name="n_3mainValue【公営住宅】&#10;一人当たり面積">
          <a:extLst>
            <a:ext uri="{FF2B5EF4-FFF2-40B4-BE49-F238E27FC236}">
              <a16:creationId xmlns:a16="http://schemas.microsoft.com/office/drawing/2014/main" id="{7399ACD6-0FAB-4723-8B46-C782F5BCA2C8}"/>
            </a:ext>
          </a:extLst>
        </xdr:cNvPr>
        <xdr:cNvSpPr txBox="1"/>
      </xdr:nvSpPr>
      <xdr:spPr>
        <a:xfrm>
          <a:off x="6712027" y="143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50880</xdr:rowOff>
    </xdr:from>
    <xdr:ext cx="469744" cy="259045"/>
    <xdr:sp textlink="">
      <xdr:nvSpPr>
        <xdr:cNvPr id="373" name="n_4mainValue【公営住宅】&#10;一人当たり面積">
          <a:extLst>
            <a:ext uri="{FF2B5EF4-FFF2-40B4-BE49-F238E27FC236}">
              <a16:creationId xmlns:a16="http://schemas.microsoft.com/office/drawing/2014/main" id="{DC8B5BA7-3EDA-4497-B11F-0D4AA045F3A0}"/>
            </a:ext>
          </a:extLst>
        </xdr:cNvPr>
        <xdr:cNvSpPr txBox="1"/>
      </xdr:nvSpPr>
      <xdr:spPr>
        <a:xfrm>
          <a:off x="5937327" y="1430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4" name="正方形/長方形 373">
          <a:extLst>
            <a:ext uri="{FF2B5EF4-FFF2-40B4-BE49-F238E27FC236}">
              <a16:creationId xmlns:a16="http://schemas.microsoft.com/office/drawing/2014/main" id="{5EACC9E3-0D56-48B8-AC11-EE85727F9AF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5" name="正方形/長方形 374">
          <a:extLst>
            <a:ext uri="{FF2B5EF4-FFF2-40B4-BE49-F238E27FC236}">
              <a16:creationId xmlns:a16="http://schemas.microsoft.com/office/drawing/2014/main" id="{345395EC-57EC-4161-A083-C4F70E6F1F1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6" name="正方形/長方形 375">
          <a:extLst>
            <a:ext uri="{FF2B5EF4-FFF2-40B4-BE49-F238E27FC236}">
              <a16:creationId xmlns:a16="http://schemas.microsoft.com/office/drawing/2014/main" id="{6A4EC70B-72D7-4791-9609-978363DA449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77" name="正方形/長方形 376">
          <a:extLst>
            <a:ext uri="{FF2B5EF4-FFF2-40B4-BE49-F238E27FC236}">
              <a16:creationId xmlns:a16="http://schemas.microsoft.com/office/drawing/2014/main" id="{2A986BF0-9E8F-466E-8EE6-D76D222460F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78" name="正方形/長方形 377">
          <a:extLst>
            <a:ext uri="{FF2B5EF4-FFF2-40B4-BE49-F238E27FC236}">
              <a16:creationId xmlns:a16="http://schemas.microsoft.com/office/drawing/2014/main" id="{55DF3DDD-CA2C-4227-9CB2-8D5B900503B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79" name="正方形/長方形 378">
          <a:extLst>
            <a:ext uri="{FF2B5EF4-FFF2-40B4-BE49-F238E27FC236}">
              <a16:creationId xmlns:a16="http://schemas.microsoft.com/office/drawing/2014/main" id="{2560848B-B9F4-4BDC-8414-2957B0724AD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0" name="正方形/長方形 379">
          <a:extLst>
            <a:ext uri="{FF2B5EF4-FFF2-40B4-BE49-F238E27FC236}">
              <a16:creationId xmlns:a16="http://schemas.microsoft.com/office/drawing/2014/main" id="{A95A494F-401C-4A39-B8D8-F0362C04760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1" name="正方形/長方形 380">
          <a:extLst>
            <a:ext uri="{FF2B5EF4-FFF2-40B4-BE49-F238E27FC236}">
              <a16:creationId xmlns:a16="http://schemas.microsoft.com/office/drawing/2014/main" id="{88B2DC06-2475-47FF-8701-BFE21D21E60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2" name="テキスト ボックス 381">
          <a:extLst>
            <a:ext uri="{FF2B5EF4-FFF2-40B4-BE49-F238E27FC236}">
              <a16:creationId xmlns:a16="http://schemas.microsoft.com/office/drawing/2014/main" id="{DF6D8847-5D06-4CF3-BF02-900B32DEE9C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4CAD027A-8E70-4FB3-8DFF-83A4488D87F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4" name="テキスト ボックス 383">
          <a:extLst>
            <a:ext uri="{FF2B5EF4-FFF2-40B4-BE49-F238E27FC236}">
              <a16:creationId xmlns:a16="http://schemas.microsoft.com/office/drawing/2014/main" id="{27D12ED9-C656-48C9-85EC-831BA9744FC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a:extLst>
            <a:ext uri="{FF2B5EF4-FFF2-40B4-BE49-F238E27FC236}">
              <a16:creationId xmlns:a16="http://schemas.microsoft.com/office/drawing/2014/main" id="{F00A5DE8-64C1-4DFE-ADBB-4517F11EB1B5}"/>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textlink="">
      <xdr:nvSpPr>
        <xdr:cNvPr id="386" name="テキスト ボックス 385">
          <a:extLst>
            <a:ext uri="{FF2B5EF4-FFF2-40B4-BE49-F238E27FC236}">
              <a16:creationId xmlns:a16="http://schemas.microsoft.com/office/drawing/2014/main" id="{64A8BC18-C512-4B26-8F0C-37290009776E}"/>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a:extLst>
            <a:ext uri="{FF2B5EF4-FFF2-40B4-BE49-F238E27FC236}">
              <a16:creationId xmlns:a16="http://schemas.microsoft.com/office/drawing/2014/main" id="{6AAB066F-3576-46BD-8434-D9ECAF7F3303}"/>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textlink="">
      <xdr:nvSpPr>
        <xdr:cNvPr id="388" name="テキスト ボックス 387">
          <a:extLst>
            <a:ext uri="{FF2B5EF4-FFF2-40B4-BE49-F238E27FC236}">
              <a16:creationId xmlns:a16="http://schemas.microsoft.com/office/drawing/2014/main" id="{CD11274B-9C8C-4043-9A51-E9481ABE1F59}"/>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a:extLst>
            <a:ext uri="{FF2B5EF4-FFF2-40B4-BE49-F238E27FC236}">
              <a16:creationId xmlns:a16="http://schemas.microsoft.com/office/drawing/2014/main" id="{A07A54E4-DC22-4703-A921-142C61A3A41B}"/>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textlink="">
      <xdr:nvSpPr>
        <xdr:cNvPr id="390" name="テキスト ボックス 389">
          <a:extLst>
            <a:ext uri="{FF2B5EF4-FFF2-40B4-BE49-F238E27FC236}">
              <a16:creationId xmlns:a16="http://schemas.microsoft.com/office/drawing/2014/main" id="{B5F191CA-13BB-4B13-A15D-46DA097C45DF}"/>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a:extLst>
            <a:ext uri="{FF2B5EF4-FFF2-40B4-BE49-F238E27FC236}">
              <a16:creationId xmlns:a16="http://schemas.microsoft.com/office/drawing/2014/main" id="{4F8E638E-4338-456F-864C-097BC1E35D9F}"/>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textlink="">
      <xdr:nvSpPr>
        <xdr:cNvPr id="392" name="テキスト ボックス 391">
          <a:extLst>
            <a:ext uri="{FF2B5EF4-FFF2-40B4-BE49-F238E27FC236}">
              <a16:creationId xmlns:a16="http://schemas.microsoft.com/office/drawing/2014/main" id="{722868B2-8D99-436C-82A0-7E1AE21F4A23}"/>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A615C2AA-6402-43DD-A9F7-7A0987052F7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394" name="テキスト ボックス 393">
          <a:extLst>
            <a:ext uri="{FF2B5EF4-FFF2-40B4-BE49-F238E27FC236}">
              <a16:creationId xmlns:a16="http://schemas.microsoft.com/office/drawing/2014/main" id="{69D08F1E-DED9-4D31-9B5A-18CF93375169}"/>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395" name="【港湾・漁港】&#10;有形固定資産減価償却率グラフ枠">
          <a:extLst>
            <a:ext uri="{FF2B5EF4-FFF2-40B4-BE49-F238E27FC236}">
              <a16:creationId xmlns:a16="http://schemas.microsoft.com/office/drawing/2014/main" id="{B32F1377-74AB-41DE-A8DF-CA4D285BF162}"/>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87630</xdr:rowOff>
    </xdr:from>
    <xdr:to>
      <xdr:col>24</xdr:col>
      <xdr:colOff>62865</xdr:colOff>
      <xdr:row>108</xdr:row>
      <xdr:rowOff>78487</xdr:rowOff>
    </xdr:to>
    <xdr:cxnSp macro="">
      <xdr:nvCxnSpPr>
        <xdr:cNvPr id="396" name="直線コネクタ 395">
          <a:extLst>
            <a:ext uri="{FF2B5EF4-FFF2-40B4-BE49-F238E27FC236}">
              <a16:creationId xmlns:a16="http://schemas.microsoft.com/office/drawing/2014/main" id="{0B231BDC-1A20-4410-8EBF-E712290EED0D}"/>
            </a:ext>
          </a:extLst>
        </xdr:cNvPr>
        <xdr:cNvCxnSpPr/>
      </xdr:nvCxnSpPr>
      <xdr:spPr>
        <a:xfrm flipV="1">
          <a:off x="4086225" y="17019270"/>
          <a:ext cx="0" cy="116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82314</xdr:rowOff>
    </xdr:from>
    <xdr:ext cx="405111" cy="259045"/>
    <xdr:sp textlink="">
      <xdr:nvSpPr>
        <xdr:cNvPr id="397" name="【港湾・漁港】&#10;有形固定資産減価償却率最小値テキスト">
          <a:extLst>
            <a:ext uri="{FF2B5EF4-FFF2-40B4-BE49-F238E27FC236}">
              <a16:creationId xmlns:a16="http://schemas.microsoft.com/office/drawing/2014/main" id="{BCD16540-6771-478D-B3F8-5A2A6486505C}"/>
            </a:ext>
          </a:extLst>
        </xdr:cNvPr>
        <xdr:cNvSpPr txBox="1"/>
      </xdr:nvSpPr>
      <xdr:spPr>
        <a:xfrm>
          <a:off x="4124960" y="1818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78487</xdr:rowOff>
    </xdr:from>
    <xdr:to>
      <xdr:col>24</xdr:col>
      <xdr:colOff>152400</xdr:colOff>
      <xdr:row>108</xdr:row>
      <xdr:rowOff>78487</xdr:rowOff>
    </xdr:to>
    <xdr:cxnSp macro="">
      <xdr:nvCxnSpPr>
        <xdr:cNvPr id="398" name="直線コネクタ 397">
          <a:extLst>
            <a:ext uri="{FF2B5EF4-FFF2-40B4-BE49-F238E27FC236}">
              <a16:creationId xmlns:a16="http://schemas.microsoft.com/office/drawing/2014/main" id="{0C33B680-DACD-435C-8C0B-279AA8580260}"/>
            </a:ext>
          </a:extLst>
        </xdr:cNvPr>
        <xdr:cNvCxnSpPr/>
      </xdr:nvCxnSpPr>
      <xdr:spPr>
        <a:xfrm>
          <a:off x="4020820" y="18183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34307</xdr:rowOff>
    </xdr:from>
    <xdr:ext cx="405111" cy="259045"/>
    <xdr:sp textlink="">
      <xdr:nvSpPr>
        <xdr:cNvPr id="399" name="【港湾・漁港】&#10;有形固定資産減価償却率最大値テキスト">
          <a:extLst>
            <a:ext uri="{FF2B5EF4-FFF2-40B4-BE49-F238E27FC236}">
              <a16:creationId xmlns:a16="http://schemas.microsoft.com/office/drawing/2014/main" id="{6C3D67BA-99E8-4051-9F9F-501E42A1B959}"/>
            </a:ext>
          </a:extLst>
        </xdr:cNvPr>
        <xdr:cNvSpPr txBox="1"/>
      </xdr:nvSpPr>
      <xdr:spPr>
        <a:xfrm>
          <a:off x="4124960" y="1679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87630</xdr:rowOff>
    </xdr:from>
    <xdr:to>
      <xdr:col>24</xdr:col>
      <xdr:colOff>152400</xdr:colOff>
      <xdr:row>101</xdr:row>
      <xdr:rowOff>87630</xdr:rowOff>
    </xdr:to>
    <xdr:cxnSp macro="">
      <xdr:nvCxnSpPr>
        <xdr:cNvPr id="400" name="直線コネクタ 399">
          <a:extLst>
            <a:ext uri="{FF2B5EF4-FFF2-40B4-BE49-F238E27FC236}">
              <a16:creationId xmlns:a16="http://schemas.microsoft.com/office/drawing/2014/main" id="{600E5B83-7459-455B-B96D-002F2670DC22}"/>
            </a:ext>
          </a:extLst>
        </xdr:cNvPr>
        <xdr:cNvCxnSpPr/>
      </xdr:nvCxnSpPr>
      <xdr:spPr>
        <a:xfrm>
          <a:off x="402082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168419</xdr:rowOff>
    </xdr:from>
    <xdr:ext cx="405111" cy="259045"/>
    <xdr:sp textlink="">
      <xdr:nvSpPr>
        <xdr:cNvPr id="401" name="【港湾・漁港】&#10;有形固定資産減価償却率平均値テキスト">
          <a:extLst>
            <a:ext uri="{FF2B5EF4-FFF2-40B4-BE49-F238E27FC236}">
              <a16:creationId xmlns:a16="http://schemas.microsoft.com/office/drawing/2014/main" id="{DEC20181-1EA1-4812-A6AF-CEE50309D793}"/>
            </a:ext>
          </a:extLst>
        </xdr:cNvPr>
        <xdr:cNvSpPr txBox="1"/>
      </xdr:nvSpPr>
      <xdr:spPr>
        <a:xfrm>
          <a:off x="4124960" y="1777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18542</xdr:rowOff>
    </xdr:from>
    <xdr:to>
      <xdr:col>24</xdr:col>
      <xdr:colOff>114300</xdr:colOff>
      <xdr:row>106</xdr:row>
      <xdr:rowOff>120142</xdr:rowOff>
    </xdr:to>
    <xdr:sp textlink="">
      <xdr:nvSpPr>
        <xdr:cNvPr id="402" name="フローチャート: 判断 401">
          <a:extLst>
            <a:ext uri="{FF2B5EF4-FFF2-40B4-BE49-F238E27FC236}">
              <a16:creationId xmlns:a16="http://schemas.microsoft.com/office/drawing/2014/main" id="{4E1942F2-A979-409A-8A57-1408711A0BA0}"/>
            </a:ext>
          </a:extLst>
        </xdr:cNvPr>
        <xdr:cNvSpPr/>
      </xdr:nvSpPr>
      <xdr:spPr>
        <a:xfrm>
          <a:off x="403606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153415</xdr:rowOff>
    </xdr:from>
    <xdr:to>
      <xdr:col>20</xdr:col>
      <xdr:colOff>38100</xdr:colOff>
      <xdr:row>106</xdr:row>
      <xdr:rowOff>83565</xdr:rowOff>
    </xdr:to>
    <xdr:sp textlink="">
      <xdr:nvSpPr>
        <xdr:cNvPr id="403" name="フローチャート: 判断 402">
          <a:extLst>
            <a:ext uri="{FF2B5EF4-FFF2-40B4-BE49-F238E27FC236}">
              <a16:creationId xmlns:a16="http://schemas.microsoft.com/office/drawing/2014/main" id="{BC30D936-0186-46D8-9651-44129F7B197A}"/>
            </a:ext>
          </a:extLst>
        </xdr:cNvPr>
        <xdr:cNvSpPr/>
      </xdr:nvSpPr>
      <xdr:spPr>
        <a:xfrm>
          <a:off x="3312160" y="17755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textlink="">
      <xdr:nvSpPr>
        <xdr:cNvPr id="404" name="フローチャート: 判断 403">
          <a:extLst>
            <a:ext uri="{FF2B5EF4-FFF2-40B4-BE49-F238E27FC236}">
              <a16:creationId xmlns:a16="http://schemas.microsoft.com/office/drawing/2014/main" id="{72F07502-EDD4-454C-9D90-EF34179C1997}"/>
            </a:ext>
          </a:extLst>
        </xdr:cNvPr>
        <xdr:cNvSpPr/>
      </xdr:nvSpPr>
      <xdr:spPr>
        <a:xfrm>
          <a:off x="25146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7113</xdr:rowOff>
    </xdr:from>
    <xdr:to>
      <xdr:col>10</xdr:col>
      <xdr:colOff>165100</xdr:colOff>
      <xdr:row>106</xdr:row>
      <xdr:rowOff>108713</xdr:rowOff>
    </xdr:to>
    <xdr:sp textlink="">
      <xdr:nvSpPr>
        <xdr:cNvPr id="405" name="フローチャート: 判断 404">
          <a:extLst>
            <a:ext uri="{FF2B5EF4-FFF2-40B4-BE49-F238E27FC236}">
              <a16:creationId xmlns:a16="http://schemas.microsoft.com/office/drawing/2014/main" id="{7AD12B31-1A92-4C0C-9B8F-EE6FBEFC85CA}"/>
            </a:ext>
          </a:extLst>
        </xdr:cNvPr>
        <xdr:cNvSpPr/>
      </xdr:nvSpPr>
      <xdr:spPr>
        <a:xfrm>
          <a:off x="173990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25400</xdr:rowOff>
    </xdr:from>
    <xdr:to>
      <xdr:col>6</xdr:col>
      <xdr:colOff>38100</xdr:colOff>
      <xdr:row>106</xdr:row>
      <xdr:rowOff>127000</xdr:rowOff>
    </xdr:to>
    <xdr:sp textlink="">
      <xdr:nvSpPr>
        <xdr:cNvPr id="406" name="フローチャート: 判断 405">
          <a:extLst>
            <a:ext uri="{FF2B5EF4-FFF2-40B4-BE49-F238E27FC236}">
              <a16:creationId xmlns:a16="http://schemas.microsoft.com/office/drawing/2014/main" id="{4E89E144-EE00-4042-98AD-98F7F952670F}"/>
            </a:ext>
          </a:extLst>
        </xdr:cNvPr>
        <xdr:cNvSpPr/>
      </xdr:nvSpPr>
      <xdr:spPr>
        <a:xfrm>
          <a:off x="965200" y="17795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07" name="テキスト ボックス 406">
          <a:extLst>
            <a:ext uri="{FF2B5EF4-FFF2-40B4-BE49-F238E27FC236}">
              <a16:creationId xmlns:a16="http://schemas.microsoft.com/office/drawing/2014/main" id="{1ACA6E9A-B6A9-4FF8-9487-C6227BC2B5D2}"/>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08" name="テキスト ボックス 407">
          <a:extLst>
            <a:ext uri="{FF2B5EF4-FFF2-40B4-BE49-F238E27FC236}">
              <a16:creationId xmlns:a16="http://schemas.microsoft.com/office/drawing/2014/main" id="{37209D93-2ED2-47A9-A954-454BBFF8B34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09" name="テキスト ボックス 408">
          <a:extLst>
            <a:ext uri="{FF2B5EF4-FFF2-40B4-BE49-F238E27FC236}">
              <a16:creationId xmlns:a16="http://schemas.microsoft.com/office/drawing/2014/main" id="{0BF23AA1-3C15-4834-9200-36CE7BBC8B6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0" name="テキスト ボックス 409">
          <a:extLst>
            <a:ext uri="{FF2B5EF4-FFF2-40B4-BE49-F238E27FC236}">
              <a16:creationId xmlns:a16="http://schemas.microsoft.com/office/drawing/2014/main" id="{ECB1C86B-77C6-4C24-8FE6-D92FC69985F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1" name="テキスト ボックス 410">
          <a:extLst>
            <a:ext uri="{FF2B5EF4-FFF2-40B4-BE49-F238E27FC236}">
              <a16:creationId xmlns:a16="http://schemas.microsoft.com/office/drawing/2014/main" id="{67DCF3A8-9537-42E9-9664-36D99FDABB7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45974</xdr:rowOff>
    </xdr:from>
    <xdr:to>
      <xdr:col>24</xdr:col>
      <xdr:colOff>114300</xdr:colOff>
      <xdr:row>104</xdr:row>
      <xdr:rowOff>147574</xdr:rowOff>
    </xdr:to>
    <xdr:sp textlink="">
      <xdr:nvSpPr>
        <xdr:cNvPr id="412" name="楕円 411">
          <a:extLst>
            <a:ext uri="{FF2B5EF4-FFF2-40B4-BE49-F238E27FC236}">
              <a16:creationId xmlns:a16="http://schemas.microsoft.com/office/drawing/2014/main" id="{F518B43B-450F-4F42-8027-20E7B8489C9B}"/>
            </a:ext>
          </a:extLst>
        </xdr:cNvPr>
        <xdr:cNvSpPr/>
      </xdr:nvSpPr>
      <xdr:spPr>
        <a:xfrm>
          <a:off x="4036060" y="174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68851</xdr:rowOff>
    </xdr:from>
    <xdr:ext cx="405111" cy="259045"/>
    <xdr:sp textlink="">
      <xdr:nvSpPr>
        <xdr:cNvPr id="413" name="【港湾・漁港】&#10;有形固定資産減価償却率該当値テキスト">
          <a:extLst>
            <a:ext uri="{FF2B5EF4-FFF2-40B4-BE49-F238E27FC236}">
              <a16:creationId xmlns:a16="http://schemas.microsoft.com/office/drawing/2014/main" id="{630BE3A3-0B1B-44C4-B4D2-D879018CC546}"/>
            </a:ext>
          </a:extLst>
        </xdr:cNvPr>
        <xdr:cNvSpPr txBox="1"/>
      </xdr:nvSpPr>
      <xdr:spPr>
        <a:xfrm>
          <a:off x="4124960" y="1733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xdr:rowOff>
    </xdr:from>
    <xdr:to>
      <xdr:col>20</xdr:col>
      <xdr:colOff>38100</xdr:colOff>
      <xdr:row>104</xdr:row>
      <xdr:rowOff>101854</xdr:rowOff>
    </xdr:to>
    <xdr:sp textlink="">
      <xdr:nvSpPr>
        <xdr:cNvPr id="414" name="楕円 413">
          <a:extLst>
            <a:ext uri="{FF2B5EF4-FFF2-40B4-BE49-F238E27FC236}">
              <a16:creationId xmlns:a16="http://schemas.microsoft.com/office/drawing/2014/main" id="{881F016A-27AC-4837-B9FE-A07E918C6DF0}"/>
            </a:ext>
          </a:extLst>
        </xdr:cNvPr>
        <xdr:cNvSpPr/>
      </xdr:nvSpPr>
      <xdr:spPr>
        <a:xfrm>
          <a:off x="3312160" y="174348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51054</xdr:rowOff>
    </xdr:from>
    <xdr:to>
      <xdr:col>24</xdr:col>
      <xdr:colOff>63500</xdr:colOff>
      <xdr:row>104</xdr:row>
      <xdr:rowOff>96774</xdr:rowOff>
    </xdr:to>
    <xdr:cxnSp macro="">
      <xdr:nvCxnSpPr>
        <xdr:cNvPr id="415" name="直線コネクタ 414">
          <a:extLst>
            <a:ext uri="{FF2B5EF4-FFF2-40B4-BE49-F238E27FC236}">
              <a16:creationId xmlns:a16="http://schemas.microsoft.com/office/drawing/2014/main" id="{7C351200-1270-49DA-BC65-BB30EACC7327}"/>
            </a:ext>
          </a:extLst>
        </xdr:cNvPr>
        <xdr:cNvCxnSpPr/>
      </xdr:nvCxnSpPr>
      <xdr:spPr>
        <a:xfrm>
          <a:off x="3355340" y="17485614"/>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125985</xdr:rowOff>
    </xdr:from>
    <xdr:to>
      <xdr:col>15</xdr:col>
      <xdr:colOff>101600</xdr:colOff>
      <xdr:row>104</xdr:row>
      <xdr:rowOff>56135</xdr:rowOff>
    </xdr:to>
    <xdr:sp textlink="">
      <xdr:nvSpPr>
        <xdr:cNvPr id="416" name="楕円 415">
          <a:extLst>
            <a:ext uri="{FF2B5EF4-FFF2-40B4-BE49-F238E27FC236}">
              <a16:creationId xmlns:a16="http://schemas.microsoft.com/office/drawing/2014/main" id="{4255F564-9E27-4CF0-B7A6-F7DB5B2C9B7E}"/>
            </a:ext>
          </a:extLst>
        </xdr:cNvPr>
        <xdr:cNvSpPr/>
      </xdr:nvSpPr>
      <xdr:spPr>
        <a:xfrm>
          <a:off x="2514600" y="17392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5335</xdr:rowOff>
    </xdr:from>
    <xdr:to>
      <xdr:col>19</xdr:col>
      <xdr:colOff>177800</xdr:colOff>
      <xdr:row>104</xdr:row>
      <xdr:rowOff>51054</xdr:rowOff>
    </xdr:to>
    <xdr:cxnSp macro="">
      <xdr:nvCxnSpPr>
        <xdr:cNvPr id="417" name="直線コネクタ 416">
          <a:extLst>
            <a:ext uri="{FF2B5EF4-FFF2-40B4-BE49-F238E27FC236}">
              <a16:creationId xmlns:a16="http://schemas.microsoft.com/office/drawing/2014/main" id="{D8D15C88-7BE2-464A-89AD-85DC8EB5D6C6}"/>
            </a:ext>
          </a:extLst>
        </xdr:cNvPr>
        <xdr:cNvCxnSpPr/>
      </xdr:nvCxnSpPr>
      <xdr:spPr>
        <a:xfrm>
          <a:off x="2565400" y="17439895"/>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73406</xdr:rowOff>
    </xdr:from>
    <xdr:to>
      <xdr:col>10</xdr:col>
      <xdr:colOff>165100</xdr:colOff>
      <xdr:row>104</xdr:row>
      <xdr:rowOff>3556</xdr:rowOff>
    </xdr:to>
    <xdr:sp textlink="">
      <xdr:nvSpPr>
        <xdr:cNvPr id="418" name="楕円 417">
          <a:extLst>
            <a:ext uri="{FF2B5EF4-FFF2-40B4-BE49-F238E27FC236}">
              <a16:creationId xmlns:a16="http://schemas.microsoft.com/office/drawing/2014/main" id="{5ECD430C-39A4-470F-9A3C-0A7540533E33}"/>
            </a:ext>
          </a:extLst>
        </xdr:cNvPr>
        <xdr:cNvSpPr/>
      </xdr:nvSpPr>
      <xdr:spPr>
        <a:xfrm>
          <a:off x="1739900" y="17340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124206</xdr:rowOff>
    </xdr:from>
    <xdr:to>
      <xdr:col>15</xdr:col>
      <xdr:colOff>50800</xdr:colOff>
      <xdr:row>104</xdr:row>
      <xdr:rowOff>5335</xdr:rowOff>
    </xdr:to>
    <xdr:cxnSp macro="">
      <xdr:nvCxnSpPr>
        <xdr:cNvPr id="419" name="直線コネクタ 418">
          <a:extLst>
            <a:ext uri="{FF2B5EF4-FFF2-40B4-BE49-F238E27FC236}">
              <a16:creationId xmlns:a16="http://schemas.microsoft.com/office/drawing/2014/main" id="{AB1C0386-E7EF-48EF-99E9-5B19F9DB3990}"/>
            </a:ext>
          </a:extLst>
        </xdr:cNvPr>
        <xdr:cNvCxnSpPr/>
      </xdr:nvCxnSpPr>
      <xdr:spPr>
        <a:xfrm>
          <a:off x="1790700" y="17391126"/>
          <a:ext cx="7747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27687</xdr:rowOff>
    </xdr:from>
    <xdr:to>
      <xdr:col>6</xdr:col>
      <xdr:colOff>38100</xdr:colOff>
      <xdr:row>103</xdr:row>
      <xdr:rowOff>129287</xdr:rowOff>
    </xdr:to>
    <xdr:sp textlink="">
      <xdr:nvSpPr>
        <xdr:cNvPr id="420" name="楕円 419">
          <a:extLst>
            <a:ext uri="{FF2B5EF4-FFF2-40B4-BE49-F238E27FC236}">
              <a16:creationId xmlns:a16="http://schemas.microsoft.com/office/drawing/2014/main" id="{DBADFB93-B77F-4C29-9A65-1008B828426C}"/>
            </a:ext>
          </a:extLst>
        </xdr:cNvPr>
        <xdr:cNvSpPr/>
      </xdr:nvSpPr>
      <xdr:spPr>
        <a:xfrm>
          <a:off x="965200" y="172946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78487</xdr:rowOff>
    </xdr:from>
    <xdr:to>
      <xdr:col>10</xdr:col>
      <xdr:colOff>114300</xdr:colOff>
      <xdr:row>103</xdr:row>
      <xdr:rowOff>124206</xdr:rowOff>
    </xdr:to>
    <xdr:cxnSp macro="">
      <xdr:nvCxnSpPr>
        <xdr:cNvPr id="421" name="直線コネクタ 420">
          <a:extLst>
            <a:ext uri="{FF2B5EF4-FFF2-40B4-BE49-F238E27FC236}">
              <a16:creationId xmlns:a16="http://schemas.microsoft.com/office/drawing/2014/main" id="{9B290933-93BC-468F-95A9-E009771919A3}"/>
            </a:ext>
          </a:extLst>
        </xdr:cNvPr>
        <xdr:cNvCxnSpPr/>
      </xdr:nvCxnSpPr>
      <xdr:spPr>
        <a:xfrm>
          <a:off x="1008380" y="17345407"/>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74692</xdr:rowOff>
    </xdr:from>
    <xdr:ext cx="405111" cy="259045"/>
    <xdr:sp textlink="">
      <xdr:nvSpPr>
        <xdr:cNvPr id="422" name="n_1aveValue【港湾・漁港】&#10;有形固定資産減価償却率">
          <a:extLst>
            <a:ext uri="{FF2B5EF4-FFF2-40B4-BE49-F238E27FC236}">
              <a16:creationId xmlns:a16="http://schemas.microsoft.com/office/drawing/2014/main" id="{DE6B195E-F463-403C-8D8D-83F5CF2AB777}"/>
            </a:ext>
          </a:extLst>
        </xdr:cNvPr>
        <xdr:cNvSpPr txBox="1"/>
      </xdr:nvSpPr>
      <xdr:spPr>
        <a:xfrm>
          <a:off x="3170564" y="178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textlink="">
      <xdr:nvSpPr>
        <xdr:cNvPr id="423" name="n_2aveValue【港湾・漁港】&#10;有形固定資産減価償却率">
          <a:extLst>
            <a:ext uri="{FF2B5EF4-FFF2-40B4-BE49-F238E27FC236}">
              <a16:creationId xmlns:a16="http://schemas.microsoft.com/office/drawing/2014/main" id="{5176FA1E-AEB6-4EB2-AA6C-53641A107574}"/>
            </a:ext>
          </a:extLst>
        </xdr:cNvPr>
        <xdr:cNvSpPr txBox="1"/>
      </xdr:nvSpPr>
      <xdr:spPr>
        <a:xfrm>
          <a:off x="238570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99840</xdr:rowOff>
    </xdr:from>
    <xdr:ext cx="405111" cy="259045"/>
    <xdr:sp textlink="">
      <xdr:nvSpPr>
        <xdr:cNvPr id="424" name="n_3aveValue【港湾・漁港】&#10;有形固定資産減価償却率">
          <a:extLst>
            <a:ext uri="{FF2B5EF4-FFF2-40B4-BE49-F238E27FC236}">
              <a16:creationId xmlns:a16="http://schemas.microsoft.com/office/drawing/2014/main" id="{B165CFE7-B82C-4119-811B-549152B7AED0}"/>
            </a:ext>
          </a:extLst>
        </xdr:cNvPr>
        <xdr:cNvSpPr txBox="1"/>
      </xdr:nvSpPr>
      <xdr:spPr>
        <a:xfrm>
          <a:off x="1611004" y="1786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118127</xdr:rowOff>
    </xdr:from>
    <xdr:ext cx="405111" cy="259045"/>
    <xdr:sp textlink="">
      <xdr:nvSpPr>
        <xdr:cNvPr id="425" name="n_4aveValue【港湾・漁港】&#10;有形固定資産減価償却率">
          <a:extLst>
            <a:ext uri="{FF2B5EF4-FFF2-40B4-BE49-F238E27FC236}">
              <a16:creationId xmlns:a16="http://schemas.microsoft.com/office/drawing/2014/main" id="{393E0CC5-B3A4-4B40-B82C-31751184237E}"/>
            </a:ext>
          </a:extLst>
        </xdr:cNvPr>
        <xdr:cNvSpPr txBox="1"/>
      </xdr:nvSpPr>
      <xdr:spPr>
        <a:xfrm>
          <a:off x="836304"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118381</xdr:rowOff>
    </xdr:from>
    <xdr:ext cx="405111" cy="259045"/>
    <xdr:sp textlink="">
      <xdr:nvSpPr>
        <xdr:cNvPr id="426" name="n_1mainValue【港湾・漁港】&#10;有形固定資産減価償却率">
          <a:extLst>
            <a:ext uri="{FF2B5EF4-FFF2-40B4-BE49-F238E27FC236}">
              <a16:creationId xmlns:a16="http://schemas.microsoft.com/office/drawing/2014/main" id="{57EA0B53-FE2F-4B6E-84AC-818EE70A8FD7}"/>
            </a:ext>
          </a:extLst>
        </xdr:cNvPr>
        <xdr:cNvSpPr txBox="1"/>
      </xdr:nvSpPr>
      <xdr:spPr>
        <a:xfrm>
          <a:off x="3170564" y="1721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72662</xdr:rowOff>
    </xdr:from>
    <xdr:ext cx="405111" cy="259045"/>
    <xdr:sp textlink="">
      <xdr:nvSpPr>
        <xdr:cNvPr id="427" name="n_2mainValue【港湾・漁港】&#10;有形固定資産減価償却率">
          <a:extLst>
            <a:ext uri="{FF2B5EF4-FFF2-40B4-BE49-F238E27FC236}">
              <a16:creationId xmlns:a16="http://schemas.microsoft.com/office/drawing/2014/main" id="{EDBE1C64-B883-410D-9422-FBA7B815B630}"/>
            </a:ext>
          </a:extLst>
        </xdr:cNvPr>
        <xdr:cNvSpPr txBox="1"/>
      </xdr:nvSpPr>
      <xdr:spPr>
        <a:xfrm>
          <a:off x="2385704" y="1717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20083</xdr:rowOff>
    </xdr:from>
    <xdr:ext cx="405111" cy="259045"/>
    <xdr:sp textlink="">
      <xdr:nvSpPr>
        <xdr:cNvPr id="428" name="n_3mainValue【港湾・漁港】&#10;有形固定資産減価償却率">
          <a:extLst>
            <a:ext uri="{FF2B5EF4-FFF2-40B4-BE49-F238E27FC236}">
              <a16:creationId xmlns:a16="http://schemas.microsoft.com/office/drawing/2014/main" id="{C5936907-FBAC-4446-98D6-F77F8FF76BEB}"/>
            </a:ext>
          </a:extLst>
        </xdr:cNvPr>
        <xdr:cNvSpPr txBox="1"/>
      </xdr:nvSpPr>
      <xdr:spPr>
        <a:xfrm>
          <a:off x="1611004" y="171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145814</xdr:rowOff>
    </xdr:from>
    <xdr:ext cx="405111" cy="259045"/>
    <xdr:sp textlink="">
      <xdr:nvSpPr>
        <xdr:cNvPr id="429" name="n_4mainValue【港湾・漁港】&#10;有形固定資産減価償却率">
          <a:extLst>
            <a:ext uri="{FF2B5EF4-FFF2-40B4-BE49-F238E27FC236}">
              <a16:creationId xmlns:a16="http://schemas.microsoft.com/office/drawing/2014/main" id="{4390472E-B308-45E9-8302-3C529F68CE61}"/>
            </a:ext>
          </a:extLst>
        </xdr:cNvPr>
        <xdr:cNvSpPr txBox="1"/>
      </xdr:nvSpPr>
      <xdr:spPr>
        <a:xfrm>
          <a:off x="836304" y="1707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0" name="正方形/長方形 429">
          <a:extLst>
            <a:ext uri="{FF2B5EF4-FFF2-40B4-BE49-F238E27FC236}">
              <a16:creationId xmlns:a16="http://schemas.microsoft.com/office/drawing/2014/main" id="{52F59564-A365-4749-A021-B37A976C0C3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1" name="正方形/長方形 430">
          <a:extLst>
            <a:ext uri="{FF2B5EF4-FFF2-40B4-BE49-F238E27FC236}">
              <a16:creationId xmlns:a16="http://schemas.microsoft.com/office/drawing/2014/main" id="{567AD740-55C5-46CB-89AB-084DB8ADEBD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32" name="正方形/長方形 431">
          <a:extLst>
            <a:ext uri="{FF2B5EF4-FFF2-40B4-BE49-F238E27FC236}">
              <a16:creationId xmlns:a16="http://schemas.microsoft.com/office/drawing/2014/main" id="{C4323164-3761-4CD4-9B48-0BBC58B0D28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33" name="正方形/長方形 432">
          <a:extLst>
            <a:ext uri="{FF2B5EF4-FFF2-40B4-BE49-F238E27FC236}">
              <a16:creationId xmlns:a16="http://schemas.microsoft.com/office/drawing/2014/main" id="{0D34C03D-D248-4EA3-93D7-074AF22AAC9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34" name="正方形/長方形 433">
          <a:extLst>
            <a:ext uri="{FF2B5EF4-FFF2-40B4-BE49-F238E27FC236}">
              <a16:creationId xmlns:a16="http://schemas.microsoft.com/office/drawing/2014/main" id="{AE234E6E-2AD4-4295-80F1-D9E23DD8883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35" name="正方形/長方形 434">
          <a:extLst>
            <a:ext uri="{FF2B5EF4-FFF2-40B4-BE49-F238E27FC236}">
              <a16:creationId xmlns:a16="http://schemas.microsoft.com/office/drawing/2014/main" id="{E7D84199-C3B3-4A94-B56E-F4B423143A6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36" name="正方形/長方形 435">
          <a:extLst>
            <a:ext uri="{FF2B5EF4-FFF2-40B4-BE49-F238E27FC236}">
              <a16:creationId xmlns:a16="http://schemas.microsoft.com/office/drawing/2014/main" id="{447089F8-6A61-48A2-839C-45C0AFB0879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37" name="正方形/長方形 436">
          <a:extLst>
            <a:ext uri="{FF2B5EF4-FFF2-40B4-BE49-F238E27FC236}">
              <a16:creationId xmlns:a16="http://schemas.microsoft.com/office/drawing/2014/main" id="{3F44FB1A-1D14-46C7-92F3-829E680160A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38" name="テキスト ボックス 437">
          <a:extLst>
            <a:ext uri="{FF2B5EF4-FFF2-40B4-BE49-F238E27FC236}">
              <a16:creationId xmlns:a16="http://schemas.microsoft.com/office/drawing/2014/main" id="{2D972F03-6795-4547-B448-D4D9D72FA4D4}"/>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65D8E50-003C-436D-A938-2F9F3AAC6BC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30E6ADCE-205B-4553-AFE9-604393933BD2}"/>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textlink="">
      <xdr:nvSpPr>
        <xdr:cNvPr id="441" name="テキスト ボックス 440">
          <a:extLst>
            <a:ext uri="{FF2B5EF4-FFF2-40B4-BE49-F238E27FC236}">
              <a16:creationId xmlns:a16="http://schemas.microsoft.com/office/drawing/2014/main" id="{1060EC9F-6E51-4900-BF11-57BDB3C58040}"/>
            </a:ext>
          </a:extLst>
        </xdr:cNvPr>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AED71F08-8D69-4FB5-85B1-5466231DC530}"/>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textlink="">
      <xdr:nvSpPr>
        <xdr:cNvPr id="443" name="テキスト ボックス 442">
          <a:extLst>
            <a:ext uri="{FF2B5EF4-FFF2-40B4-BE49-F238E27FC236}">
              <a16:creationId xmlns:a16="http://schemas.microsoft.com/office/drawing/2014/main" id="{DF8CBA6A-C455-4061-81E5-678275593C63}"/>
            </a:ext>
          </a:extLst>
        </xdr:cNvPr>
        <xdr:cNvSpPr txBox="1"/>
      </xdr:nvSpPr>
      <xdr:spPr>
        <a:xfrm>
          <a:off x="5364041" y="178507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45734AD4-02F9-4696-B2EC-B439DBA39AA7}"/>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textlink="">
      <xdr:nvSpPr>
        <xdr:cNvPr id="445" name="テキスト ボックス 444">
          <a:extLst>
            <a:ext uri="{FF2B5EF4-FFF2-40B4-BE49-F238E27FC236}">
              <a16:creationId xmlns:a16="http://schemas.microsoft.com/office/drawing/2014/main" id="{693CA946-4FC3-40A9-911F-6B5EB2B346E1}"/>
            </a:ext>
          </a:extLst>
        </xdr:cNvPr>
        <xdr:cNvSpPr txBox="1"/>
      </xdr:nvSpPr>
      <xdr:spPr>
        <a:xfrm>
          <a:off x="5364041" y="175318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2A5BC622-A9B5-4B05-9A10-76944C467A5E}"/>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textlink="">
      <xdr:nvSpPr>
        <xdr:cNvPr id="447" name="テキスト ボックス 446">
          <a:extLst>
            <a:ext uri="{FF2B5EF4-FFF2-40B4-BE49-F238E27FC236}">
              <a16:creationId xmlns:a16="http://schemas.microsoft.com/office/drawing/2014/main" id="{A7C9F72A-ADAD-4C8A-A131-1271EDA4BED9}"/>
            </a:ext>
          </a:extLst>
        </xdr:cNvPr>
        <xdr:cNvSpPr txBox="1"/>
      </xdr:nvSpPr>
      <xdr:spPr>
        <a:xfrm>
          <a:off x="5364041" y="1721287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BCF33B78-F754-40D0-AB36-0F3EC34033D9}"/>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textlink="">
      <xdr:nvSpPr>
        <xdr:cNvPr id="449" name="テキスト ボックス 448">
          <a:extLst>
            <a:ext uri="{FF2B5EF4-FFF2-40B4-BE49-F238E27FC236}">
              <a16:creationId xmlns:a16="http://schemas.microsoft.com/office/drawing/2014/main" id="{DBBC837F-90FC-4503-AD04-BECB15414A27}"/>
            </a:ext>
          </a:extLst>
        </xdr:cNvPr>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B822EF60-F0F0-4626-94FD-5606F82B7069}"/>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textlink="">
      <xdr:nvSpPr>
        <xdr:cNvPr id="451" name="テキスト ボックス 450">
          <a:extLst>
            <a:ext uri="{FF2B5EF4-FFF2-40B4-BE49-F238E27FC236}">
              <a16:creationId xmlns:a16="http://schemas.microsoft.com/office/drawing/2014/main" id="{F89EAC88-2621-441E-8D1C-FEA4265B3F3F}"/>
            </a:ext>
          </a:extLst>
        </xdr:cNvPr>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23DE8844-471D-479D-B4C3-4180ACB4F06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textlink="">
      <xdr:nvSpPr>
        <xdr:cNvPr id="453" name="テキスト ボックス 452">
          <a:extLst>
            <a:ext uri="{FF2B5EF4-FFF2-40B4-BE49-F238E27FC236}">
              <a16:creationId xmlns:a16="http://schemas.microsoft.com/office/drawing/2014/main" id="{3F2CDA0F-7CEF-4D45-959F-411B352EA605}"/>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4" name="【港湾・漁港】&#10;一人当たり有形固定資産（償却資産）額グラフ枠">
          <a:extLst>
            <a:ext uri="{FF2B5EF4-FFF2-40B4-BE49-F238E27FC236}">
              <a16:creationId xmlns:a16="http://schemas.microsoft.com/office/drawing/2014/main" id="{BE926C43-C809-41CD-A845-660207DE57E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20858</xdr:rowOff>
    </xdr:from>
    <xdr:to>
      <xdr:col>54</xdr:col>
      <xdr:colOff>189865</xdr:colOff>
      <xdr:row>108</xdr:row>
      <xdr:rowOff>160390</xdr:rowOff>
    </xdr:to>
    <xdr:cxnSp macro="">
      <xdr:nvCxnSpPr>
        <xdr:cNvPr id="455" name="直線コネクタ 454">
          <a:extLst>
            <a:ext uri="{FF2B5EF4-FFF2-40B4-BE49-F238E27FC236}">
              <a16:creationId xmlns:a16="http://schemas.microsoft.com/office/drawing/2014/main" id="{80714521-9688-41E9-90BB-B69A5F076617}"/>
            </a:ext>
          </a:extLst>
        </xdr:cNvPr>
        <xdr:cNvCxnSpPr/>
      </xdr:nvCxnSpPr>
      <xdr:spPr>
        <a:xfrm flipV="1">
          <a:off x="9219565" y="16784858"/>
          <a:ext cx="0" cy="1480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164217</xdr:rowOff>
    </xdr:from>
    <xdr:ext cx="469744" cy="259045"/>
    <xdr:sp textlink="">
      <xdr:nvSpPr>
        <xdr:cNvPr id="456" name="【港湾・漁港】&#10;一人当たり有形固定資産（償却資産）額最小値テキスト">
          <a:extLst>
            <a:ext uri="{FF2B5EF4-FFF2-40B4-BE49-F238E27FC236}">
              <a16:creationId xmlns:a16="http://schemas.microsoft.com/office/drawing/2014/main" id="{6E44019D-42AA-4B3F-A964-A9AE13D33142}"/>
            </a:ext>
          </a:extLst>
        </xdr:cNvPr>
        <xdr:cNvSpPr txBox="1"/>
      </xdr:nvSpPr>
      <xdr:spPr>
        <a:xfrm>
          <a:off x="9258300" y="182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160390</xdr:rowOff>
    </xdr:from>
    <xdr:to>
      <xdr:col>55</xdr:col>
      <xdr:colOff>88900</xdr:colOff>
      <xdr:row>108</xdr:row>
      <xdr:rowOff>160390</xdr:rowOff>
    </xdr:to>
    <xdr:cxnSp macro="">
      <xdr:nvCxnSpPr>
        <xdr:cNvPr id="457" name="直線コネクタ 456">
          <a:extLst>
            <a:ext uri="{FF2B5EF4-FFF2-40B4-BE49-F238E27FC236}">
              <a16:creationId xmlns:a16="http://schemas.microsoft.com/office/drawing/2014/main" id="{BED51517-4AE0-4ED3-BFD6-14E23FA0E102}"/>
            </a:ext>
          </a:extLst>
        </xdr:cNvPr>
        <xdr:cNvCxnSpPr/>
      </xdr:nvCxnSpPr>
      <xdr:spPr>
        <a:xfrm>
          <a:off x="9154160" y="18265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138985</xdr:rowOff>
    </xdr:from>
    <xdr:ext cx="599010" cy="259045"/>
    <xdr:sp textlink="">
      <xdr:nvSpPr>
        <xdr:cNvPr id="458" name="【港湾・漁港】&#10;一人当たり有形固定資産（償却資産）額最大値テキスト">
          <a:extLst>
            <a:ext uri="{FF2B5EF4-FFF2-40B4-BE49-F238E27FC236}">
              <a16:creationId xmlns:a16="http://schemas.microsoft.com/office/drawing/2014/main" id="{814B39EE-CEF5-4FE2-A982-35DBF730522C}"/>
            </a:ext>
          </a:extLst>
        </xdr:cNvPr>
        <xdr:cNvSpPr txBox="1"/>
      </xdr:nvSpPr>
      <xdr:spPr>
        <a:xfrm>
          <a:off x="9258300" y="1656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20858</xdr:rowOff>
    </xdr:from>
    <xdr:to>
      <xdr:col>55</xdr:col>
      <xdr:colOff>88900</xdr:colOff>
      <xdr:row>100</xdr:row>
      <xdr:rowOff>20858</xdr:rowOff>
    </xdr:to>
    <xdr:cxnSp macro="">
      <xdr:nvCxnSpPr>
        <xdr:cNvPr id="459" name="直線コネクタ 458">
          <a:extLst>
            <a:ext uri="{FF2B5EF4-FFF2-40B4-BE49-F238E27FC236}">
              <a16:creationId xmlns:a16="http://schemas.microsoft.com/office/drawing/2014/main" id="{9CE7EA99-0E17-4BBD-9098-07C59381D6E6}"/>
            </a:ext>
          </a:extLst>
        </xdr:cNvPr>
        <xdr:cNvCxnSpPr/>
      </xdr:nvCxnSpPr>
      <xdr:spPr>
        <a:xfrm>
          <a:off x="9154160" y="16784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151691</xdr:rowOff>
    </xdr:from>
    <xdr:ext cx="534377" cy="259045"/>
    <xdr:sp textlink="">
      <xdr:nvSpPr>
        <xdr:cNvPr id="460" name="【港湾・漁港】&#10;一人当たり有形固定資産（償却資産）額平均値テキスト">
          <a:extLst>
            <a:ext uri="{FF2B5EF4-FFF2-40B4-BE49-F238E27FC236}">
              <a16:creationId xmlns:a16="http://schemas.microsoft.com/office/drawing/2014/main" id="{0EC6157A-011B-48EE-A1CC-9CD2BC2EC909}"/>
            </a:ext>
          </a:extLst>
        </xdr:cNvPr>
        <xdr:cNvSpPr txBox="1"/>
      </xdr:nvSpPr>
      <xdr:spPr>
        <a:xfrm>
          <a:off x="9258300" y="17586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128814</xdr:rowOff>
    </xdr:from>
    <xdr:to>
      <xdr:col>55</xdr:col>
      <xdr:colOff>50800</xdr:colOff>
      <xdr:row>106</xdr:row>
      <xdr:rowOff>58964</xdr:rowOff>
    </xdr:to>
    <xdr:sp textlink="">
      <xdr:nvSpPr>
        <xdr:cNvPr id="461" name="フローチャート: 判断 460">
          <a:extLst>
            <a:ext uri="{FF2B5EF4-FFF2-40B4-BE49-F238E27FC236}">
              <a16:creationId xmlns:a16="http://schemas.microsoft.com/office/drawing/2014/main" id="{964D6BA9-C43B-4C90-874B-817820A039EA}"/>
            </a:ext>
          </a:extLst>
        </xdr:cNvPr>
        <xdr:cNvSpPr/>
      </xdr:nvSpPr>
      <xdr:spPr>
        <a:xfrm>
          <a:off x="9192260" y="17731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134409</xdr:rowOff>
    </xdr:from>
    <xdr:to>
      <xdr:col>50</xdr:col>
      <xdr:colOff>165100</xdr:colOff>
      <xdr:row>106</xdr:row>
      <xdr:rowOff>64559</xdr:rowOff>
    </xdr:to>
    <xdr:sp textlink="">
      <xdr:nvSpPr>
        <xdr:cNvPr id="462" name="フローチャート: 判断 461">
          <a:extLst>
            <a:ext uri="{FF2B5EF4-FFF2-40B4-BE49-F238E27FC236}">
              <a16:creationId xmlns:a16="http://schemas.microsoft.com/office/drawing/2014/main" id="{37A01DCC-A524-496D-AE35-BC60325DE356}"/>
            </a:ext>
          </a:extLst>
        </xdr:cNvPr>
        <xdr:cNvSpPr/>
      </xdr:nvSpPr>
      <xdr:spPr>
        <a:xfrm>
          <a:off x="8445500" y="177366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80732</xdr:rowOff>
    </xdr:from>
    <xdr:to>
      <xdr:col>46</xdr:col>
      <xdr:colOff>38100</xdr:colOff>
      <xdr:row>106</xdr:row>
      <xdr:rowOff>10882</xdr:rowOff>
    </xdr:to>
    <xdr:sp textlink="">
      <xdr:nvSpPr>
        <xdr:cNvPr id="463" name="フローチャート: 判断 462">
          <a:extLst>
            <a:ext uri="{FF2B5EF4-FFF2-40B4-BE49-F238E27FC236}">
              <a16:creationId xmlns:a16="http://schemas.microsoft.com/office/drawing/2014/main" id="{5AD526EB-C9D7-4F18-A63E-14D2663B7F2C}"/>
            </a:ext>
          </a:extLst>
        </xdr:cNvPr>
        <xdr:cNvSpPr/>
      </xdr:nvSpPr>
      <xdr:spPr>
        <a:xfrm>
          <a:off x="7670800" y="17682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23833</xdr:rowOff>
    </xdr:from>
    <xdr:to>
      <xdr:col>41</xdr:col>
      <xdr:colOff>101600</xdr:colOff>
      <xdr:row>106</xdr:row>
      <xdr:rowOff>125433</xdr:rowOff>
    </xdr:to>
    <xdr:sp textlink="">
      <xdr:nvSpPr>
        <xdr:cNvPr id="464" name="フローチャート: 判断 463">
          <a:extLst>
            <a:ext uri="{FF2B5EF4-FFF2-40B4-BE49-F238E27FC236}">
              <a16:creationId xmlns:a16="http://schemas.microsoft.com/office/drawing/2014/main" id="{0EA17DB6-70B8-419D-A83C-433280886FF5}"/>
            </a:ext>
          </a:extLst>
        </xdr:cNvPr>
        <xdr:cNvSpPr/>
      </xdr:nvSpPr>
      <xdr:spPr>
        <a:xfrm>
          <a:off x="6873240" y="1779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145436</xdr:rowOff>
    </xdr:from>
    <xdr:to>
      <xdr:col>36</xdr:col>
      <xdr:colOff>165100</xdr:colOff>
      <xdr:row>106</xdr:row>
      <xdr:rowOff>75586</xdr:rowOff>
    </xdr:to>
    <xdr:sp textlink="">
      <xdr:nvSpPr>
        <xdr:cNvPr id="465" name="フローチャート: 判断 464">
          <a:extLst>
            <a:ext uri="{FF2B5EF4-FFF2-40B4-BE49-F238E27FC236}">
              <a16:creationId xmlns:a16="http://schemas.microsoft.com/office/drawing/2014/main" id="{F9B48FFD-15CF-48CB-AF6B-BD4963543E20}"/>
            </a:ext>
          </a:extLst>
        </xdr:cNvPr>
        <xdr:cNvSpPr/>
      </xdr:nvSpPr>
      <xdr:spPr>
        <a:xfrm>
          <a:off x="6098540" y="177476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66" name="テキスト ボックス 465">
          <a:extLst>
            <a:ext uri="{FF2B5EF4-FFF2-40B4-BE49-F238E27FC236}">
              <a16:creationId xmlns:a16="http://schemas.microsoft.com/office/drawing/2014/main" id="{EEDE1F45-6A0D-4042-828C-B84A6483C79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67" name="テキスト ボックス 466">
          <a:extLst>
            <a:ext uri="{FF2B5EF4-FFF2-40B4-BE49-F238E27FC236}">
              <a16:creationId xmlns:a16="http://schemas.microsoft.com/office/drawing/2014/main" id="{D8D8341B-4699-45EB-80A0-D72D6DF2823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68" name="テキスト ボックス 467">
          <a:extLst>
            <a:ext uri="{FF2B5EF4-FFF2-40B4-BE49-F238E27FC236}">
              <a16:creationId xmlns:a16="http://schemas.microsoft.com/office/drawing/2014/main" id="{C34FB612-3868-4951-BF9C-02C5EA8B979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69" name="テキスト ボックス 468">
          <a:extLst>
            <a:ext uri="{FF2B5EF4-FFF2-40B4-BE49-F238E27FC236}">
              <a16:creationId xmlns:a16="http://schemas.microsoft.com/office/drawing/2014/main" id="{33ED7C29-318E-442F-AA3C-FDC4688C35E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0" name="テキスト ボックス 469">
          <a:extLst>
            <a:ext uri="{FF2B5EF4-FFF2-40B4-BE49-F238E27FC236}">
              <a16:creationId xmlns:a16="http://schemas.microsoft.com/office/drawing/2014/main" id="{49CE0BA7-2517-4ABE-805E-A50FFE3FC96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56054</xdr:rowOff>
    </xdr:from>
    <xdr:to>
      <xdr:col>55</xdr:col>
      <xdr:colOff>50800</xdr:colOff>
      <xdr:row>106</xdr:row>
      <xdr:rowOff>157654</xdr:rowOff>
    </xdr:to>
    <xdr:sp textlink="">
      <xdr:nvSpPr>
        <xdr:cNvPr id="471" name="楕円 470">
          <a:extLst>
            <a:ext uri="{FF2B5EF4-FFF2-40B4-BE49-F238E27FC236}">
              <a16:creationId xmlns:a16="http://schemas.microsoft.com/office/drawing/2014/main" id="{AD81D248-9512-4A13-8150-2EADCFCF4FAB}"/>
            </a:ext>
          </a:extLst>
        </xdr:cNvPr>
        <xdr:cNvSpPr/>
      </xdr:nvSpPr>
      <xdr:spPr>
        <a:xfrm>
          <a:off x="9192260" y="17825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34481</xdr:rowOff>
    </xdr:from>
    <xdr:ext cx="534377" cy="259045"/>
    <xdr:sp textlink="">
      <xdr:nvSpPr>
        <xdr:cNvPr id="472" name="【港湾・漁港】&#10;一人当たり有形固定資産（償却資産）額該当値テキスト">
          <a:extLst>
            <a:ext uri="{FF2B5EF4-FFF2-40B4-BE49-F238E27FC236}">
              <a16:creationId xmlns:a16="http://schemas.microsoft.com/office/drawing/2014/main" id="{912D59D2-A8DA-4606-85B3-2FDEEB087BC9}"/>
            </a:ext>
          </a:extLst>
        </xdr:cNvPr>
        <xdr:cNvSpPr txBox="1"/>
      </xdr:nvSpPr>
      <xdr:spPr>
        <a:xfrm>
          <a:off x="9258300" y="1780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55215</xdr:rowOff>
    </xdr:from>
    <xdr:to>
      <xdr:col>50</xdr:col>
      <xdr:colOff>165100</xdr:colOff>
      <xdr:row>106</xdr:row>
      <xdr:rowOff>156815</xdr:rowOff>
    </xdr:to>
    <xdr:sp textlink="">
      <xdr:nvSpPr>
        <xdr:cNvPr id="473" name="楕円 472">
          <a:extLst>
            <a:ext uri="{FF2B5EF4-FFF2-40B4-BE49-F238E27FC236}">
              <a16:creationId xmlns:a16="http://schemas.microsoft.com/office/drawing/2014/main" id="{894B0280-3060-41ED-BE9A-22220DD310C9}"/>
            </a:ext>
          </a:extLst>
        </xdr:cNvPr>
        <xdr:cNvSpPr/>
      </xdr:nvSpPr>
      <xdr:spPr>
        <a:xfrm>
          <a:off x="8445500" y="178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106015</xdr:rowOff>
    </xdr:from>
    <xdr:to>
      <xdr:col>55</xdr:col>
      <xdr:colOff>0</xdr:colOff>
      <xdr:row>106</xdr:row>
      <xdr:rowOff>106854</xdr:rowOff>
    </xdr:to>
    <xdr:cxnSp macro="">
      <xdr:nvCxnSpPr>
        <xdr:cNvPr id="474" name="直線コネクタ 473">
          <a:extLst>
            <a:ext uri="{FF2B5EF4-FFF2-40B4-BE49-F238E27FC236}">
              <a16:creationId xmlns:a16="http://schemas.microsoft.com/office/drawing/2014/main" id="{B080FE64-24E9-4B88-B85E-5EFCA12F9345}"/>
            </a:ext>
          </a:extLst>
        </xdr:cNvPr>
        <xdr:cNvCxnSpPr/>
      </xdr:nvCxnSpPr>
      <xdr:spPr>
        <a:xfrm>
          <a:off x="8496300" y="17875855"/>
          <a:ext cx="7239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55172</xdr:rowOff>
    </xdr:from>
    <xdr:to>
      <xdr:col>46</xdr:col>
      <xdr:colOff>38100</xdr:colOff>
      <xdr:row>106</xdr:row>
      <xdr:rowOff>156772</xdr:rowOff>
    </xdr:to>
    <xdr:sp textlink="">
      <xdr:nvSpPr>
        <xdr:cNvPr id="475" name="楕円 474">
          <a:extLst>
            <a:ext uri="{FF2B5EF4-FFF2-40B4-BE49-F238E27FC236}">
              <a16:creationId xmlns:a16="http://schemas.microsoft.com/office/drawing/2014/main" id="{B8430697-BF30-42AE-8C8A-FC76CF4B8104}"/>
            </a:ext>
          </a:extLst>
        </xdr:cNvPr>
        <xdr:cNvSpPr/>
      </xdr:nvSpPr>
      <xdr:spPr>
        <a:xfrm>
          <a:off x="7670800" y="178250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105972</xdr:rowOff>
    </xdr:from>
    <xdr:to>
      <xdr:col>50</xdr:col>
      <xdr:colOff>114300</xdr:colOff>
      <xdr:row>106</xdr:row>
      <xdr:rowOff>106015</xdr:rowOff>
    </xdr:to>
    <xdr:cxnSp macro="">
      <xdr:nvCxnSpPr>
        <xdr:cNvPr id="476" name="直線コネクタ 475">
          <a:extLst>
            <a:ext uri="{FF2B5EF4-FFF2-40B4-BE49-F238E27FC236}">
              <a16:creationId xmlns:a16="http://schemas.microsoft.com/office/drawing/2014/main" id="{39076F34-6975-46CE-ACC7-62488603CB5D}"/>
            </a:ext>
          </a:extLst>
        </xdr:cNvPr>
        <xdr:cNvCxnSpPr/>
      </xdr:nvCxnSpPr>
      <xdr:spPr>
        <a:xfrm>
          <a:off x="7713980" y="17875812"/>
          <a:ext cx="78232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51341</xdr:rowOff>
    </xdr:from>
    <xdr:to>
      <xdr:col>41</xdr:col>
      <xdr:colOff>101600</xdr:colOff>
      <xdr:row>106</xdr:row>
      <xdr:rowOff>152941</xdr:rowOff>
    </xdr:to>
    <xdr:sp textlink="">
      <xdr:nvSpPr>
        <xdr:cNvPr id="477" name="楕円 476">
          <a:extLst>
            <a:ext uri="{FF2B5EF4-FFF2-40B4-BE49-F238E27FC236}">
              <a16:creationId xmlns:a16="http://schemas.microsoft.com/office/drawing/2014/main" id="{31CB4C04-B315-4333-A331-7E6B0FD1AEDE}"/>
            </a:ext>
          </a:extLst>
        </xdr:cNvPr>
        <xdr:cNvSpPr/>
      </xdr:nvSpPr>
      <xdr:spPr>
        <a:xfrm>
          <a:off x="6873240" y="178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102141</xdr:rowOff>
    </xdr:from>
    <xdr:to>
      <xdr:col>45</xdr:col>
      <xdr:colOff>177800</xdr:colOff>
      <xdr:row>106</xdr:row>
      <xdr:rowOff>105972</xdr:rowOff>
    </xdr:to>
    <xdr:cxnSp macro="">
      <xdr:nvCxnSpPr>
        <xdr:cNvPr id="478" name="直線コネクタ 477">
          <a:extLst>
            <a:ext uri="{FF2B5EF4-FFF2-40B4-BE49-F238E27FC236}">
              <a16:creationId xmlns:a16="http://schemas.microsoft.com/office/drawing/2014/main" id="{BC1BE3A7-61AA-40F1-B258-0482D5B26FC9}"/>
            </a:ext>
          </a:extLst>
        </xdr:cNvPr>
        <xdr:cNvCxnSpPr/>
      </xdr:nvCxnSpPr>
      <xdr:spPr>
        <a:xfrm>
          <a:off x="6924040" y="17871981"/>
          <a:ext cx="78994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50350</xdr:rowOff>
    </xdr:from>
    <xdr:to>
      <xdr:col>36</xdr:col>
      <xdr:colOff>165100</xdr:colOff>
      <xdr:row>106</xdr:row>
      <xdr:rowOff>151950</xdr:rowOff>
    </xdr:to>
    <xdr:sp textlink="">
      <xdr:nvSpPr>
        <xdr:cNvPr id="479" name="楕円 478">
          <a:extLst>
            <a:ext uri="{FF2B5EF4-FFF2-40B4-BE49-F238E27FC236}">
              <a16:creationId xmlns:a16="http://schemas.microsoft.com/office/drawing/2014/main" id="{30C1C4EE-1563-44B1-86BF-4C16A1D913D8}"/>
            </a:ext>
          </a:extLst>
        </xdr:cNvPr>
        <xdr:cNvSpPr/>
      </xdr:nvSpPr>
      <xdr:spPr>
        <a:xfrm>
          <a:off x="6098540" y="178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101150</xdr:rowOff>
    </xdr:from>
    <xdr:to>
      <xdr:col>41</xdr:col>
      <xdr:colOff>50800</xdr:colOff>
      <xdr:row>106</xdr:row>
      <xdr:rowOff>102141</xdr:rowOff>
    </xdr:to>
    <xdr:cxnSp macro="">
      <xdr:nvCxnSpPr>
        <xdr:cNvPr id="480" name="直線コネクタ 479">
          <a:extLst>
            <a:ext uri="{FF2B5EF4-FFF2-40B4-BE49-F238E27FC236}">
              <a16:creationId xmlns:a16="http://schemas.microsoft.com/office/drawing/2014/main" id="{6E05A8B8-8FD9-4F2A-B029-425461860592}"/>
            </a:ext>
          </a:extLst>
        </xdr:cNvPr>
        <xdr:cNvCxnSpPr/>
      </xdr:nvCxnSpPr>
      <xdr:spPr>
        <a:xfrm>
          <a:off x="6149340" y="17870990"/>
          <a:ext cx="7747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81086</xdr:rowOff>
    </xdr:from>
    <xdr:ext cx="534377" cy="259045"/>
    <xdr:sp textlink="">
      <xdr:nvSpPr>
        <xdr:cNvPr id="481" name="n_1aveValue【港湾・漁港】&#10;一人当たり有形固定資産（償却資産）額">
          <a:extLst>
            <a:ext uri="{FF2B5EF4-FFF2-40B4-BE49-F238E27FC236}">
              <a16:creationId xmlns:a16="http://schemas.microsoft.com/office/drawing/2014/main" id="{DE44087C-7AA6-4CDD-8AA6-C3CF40B13490}"/>
            </a:ext>
          </a:extLst>
        </xdr:cNvPr>
        <xdr:cNvSpPr txBox="1"/>
      </xdr:nvSpPr>
      <xdr:spPr>
        <a:xfrm>
          <a:off x="8239271" y="175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27409</xdr:rowOff>
    </xdr:from>
    <xdr:ext cx="534377" cy="259045"/>
    <xdr:sp textlink="">
      <xdr:nvSpPr>
        <xdr:cNvPr id="482" name="n_2aveValue【港湾・漁港】&#10;一人当たり有形固定資産（償却資産）額">
          <a:extLst>
            <a:ext uri="{FF2B5EF4-FFF2-40B4-BE49-F238E27FC236}">
              <a16:creationId xmlns:a16="http://schemas.microsoft.com/office/drawing/2014/main" id="{8938B518-53E9-40AA-AFDE-DA4A286FD132}"/>
            </a:ext>
          </a:extLst>
        </xdr:cNvPr>
        <xdr:cNvSpPr txBox="1"/>
      </xdr:nvSpPr>
      <xdr:spPr>
        <a:xfrm>
          <a:off x="7477271" y="174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141960</xdr:rowOff>
    </xdr:from>
    <xdr:ext cx="534377" cy="259045"/>
    <xdr:sp textlink="">
      <xdr:nvSpPr>
        <xdr:cNvPr id="483" name="n_3aveValue【港湾・漁港】&#10;一人当たり有形固定資産（償却資産）額">
          <a:extLst>
            <a:ext uri="{FF2B5EF4-FFF2-40B4-BE49-F238E27FC236}">
              <a16:creationId xmlns:a16="http://schemas.microsoft.com/office/drawing/2014/main" id="{43FF8F92-858F-4DD2-B0FA-9BB22A2D300B}"/>
            </a:ext>
          </a:extLst>
        </xdr:cNvPr>
        <xdr:cNvSpPr txBox="1"/>
      </xdr:nvSpPr>
      <xdr:spPr>
        <a:xfrm>
          <a:off x="6702571" y="1757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92113</xdr:rowOff>
    </xdr:from>
    <xdr:ext cx="534377" cy="259045"/>
    <xdr:sp textlink="">
      <xdr:nvSpPr>
        <xdr:cNvPr id="484" name="n_4aveValue【港湾・漁港】&#10;一人当たり有形固定資産（償却資産）額">
          <a:extLst>
            <a:ext uri="{FF2B5EF4-FFF2-40B4-BE49-F238E27FC236}">
              <a16:creationId xmlns:a16="http://schemas.microsoft.com/office/drawing/2014/main" id="{A23D6310-63F3-46E0-870F-BC91D3D2BAA5}"/>
            </a:ext>
          </a:extLst>
        </xdr:cNvPr>
        <xdr:cNvSpPr txBox="1"/>
      </xdr:nvSpPr>
      <xdr:spPr>
        <a:xfrm>
          <a:off x="5905011" y="1752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147942</xdr:rowOff>
    </xdr:from>
    <xdr:ext cx="534377" cy="259045"/>
    <xdr:sp textlink="">
      <xdr:nvSpPr>
        <xdr:cNvPr id="485" name="n_1mainValue【港湾・漁港】&#10;一人当たり有形固定資産（償却資産）額">
          <a:extLst>
            <a:ext uri="{FF2B5EF4-FFF2-40B4-BE49-F238E27FC236}">
              <a16:creationId xmlns:a16="http://schemas.microsoft.com/office/drawing/2014/main" id="{AF13B702-0D20-40D5-A923-6AD34D80A570}"/>
            </a:ext>
          </a:extLst>
        </xdr:cNvPr>
        <xdr:cNvSpPr txBox="1"/>
      </xdr:nvSpPr>
      <xdr:spPr>
        <a:xfrm>
          <a:off x="8239271" y="1791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147899</xdr:rowOff>
    </xdr:from>
    <xdr:ext cx="534377" cy="259045"/>
    <xdr:sp textlink="">
      <xdr:nvSpPr>
        <xdr:cNvPr id="486" name="n_2mainValue【港湾・漁港】&#10;一人当たり有形固定資産（償却資産）額">
          <a:extLst>
            <a:ext uri="{FF2B5EF4-FFF2-40B4-BE49-F238E27FC236}">
              <a16:creationId xmlns:a16="http://schemas.microsoft.com/office/drawing/2014/main" id="{039C1D43-9C2D-44D0-A372-1827CE775509}"/>
            </a:ext>
          </a:extLst>
        </xdr:cNvPr>
        <xdr:cNvSpPr txBox="1"/>
      </xdr:nvSpPr>
      <xdr:spPr>
        <a:xfrm>
          <a:off x="7477271" y="179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144068</xdr:rowOff>
    </xdr:from>
    <xdr:ext cx="534377" cy="259045"/>
    <xdr:sp textlink="">
      <xdr:nvSpPr>
        <xdr:cNvPr id="487" name="n_3mainValue【港湾・漁港】&#10;一人当たり有形固定資産（償却資産）額">
          <a:extLst>
            <a:ext uri="{FF2B5EF4-FFF2-40B4-BE49-F238E27FC236}">
              <a16:creationId xmlns:a16="http://schemas.microsoft.com/office/drawing/2014/main" id="{D6D9951E-1D98-419D-81FC-845735125225}"/>
            </a:ext>
          </a:extLst>
        </xdr:cNvPr>
        <xdr:cNvSpPr txBox="1"/>
      </xdr:nvSpPr>
      <xdr:spPr>
        <a:xfrm>
          <a:off x="6702571" y="1791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143077</xdr:rowOff>
    </xdr:from>
    <xdr:ext cx="534377" cy="259045"/>
    <xdr:sp textlink="">
      <xdr:nvSpPr>
        <xdr:cNvPr id="488" name="n_4mainValue【港湾・漁港】&#10;一人当たり有形固定資産（償却資産）額">
          <a:extLst>
            <a:ext uri="{FF2B5EF4-FFF2-40B4-BE49-F238E27FC236}">
              <a16:creationId xmlns:a16="http://schemas.microsoft.com/office/drawing/2014/main" id="{13973594-F4E0-47D7-9BB5-C4D654D68C46}"/>
            </a:ext>
          </a:extLst>
        </xdr:cNvPr>
        <xdr:cNvSpPr txBox="1"/>
      </xdr:nvSpPr>
      <xdr:spPr>
        <a:xfrm>
          <a:off x="5905011" y="179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89" name="正方形/長方形 488">
          <a:extLst>
            <a:ext uri="{FF2B5EF4-FFF2-40B4-BE49-F238E27FC236}">
              <a16:creationId xmlns:a16="http://schemas.microsoft.com/office/drawing/2014/main" id="{E57E29DB-448B-4FC0-849C-93124AD80D6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0" name="正方形/長方形 489">
          <a:extLst>
            <a:ext uri="{FF2B5EF4-FFF2-40B4-BE49-F238E27FC236}">
              <a16:creationId xmlns:a16="http://schemas.microsoft.com/office/drawing/2014/main" id="{1AD2293D-5317-410D-8DBA-CDD1FA893FD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1" name="正方形/長方形 490">
          <a:extLst>
            <a:ext uri="{FF2B5EF4-FFF2-40B4-BE49-F238E27FC236}">
              <a16:creationId xmlns:a16="http://schemas.microsoft.com/office/drawing/2014/main" id="{364A6452-6259-4EBE-9C1F-786E8B37D1D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2" name="正方形/長方形 491">
          <a:extLst>
            <a:ext uri="{FF2B5EF4-FFF2-40B4-BE49-F238E27FC236}">
              <a16:creationId xmlns:a16="http://schemas.microsoft.com/office/drawing/2014/main" id="{001A8DC3-705B-48F8-873F-EF239214991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3" name="正方形/長方形 492">
          <a:extLst>
            <a:ext uri="{FF2B5EF4-FFF2-40B4-BE49-F238E27FC236}">
              <a16:creationId xmlns:a16="http://schemas.microsoft.com/office/drawing/2014/main" id="{89CF860D-7FA9-4C64-9A17-C7E2BDC9187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4" name="正方形/長方形 493">
          <a:extLst>
            <a:ext uri="{FF2B5EF4-FFF2-40B4-BE49-F238E27FC236}">
              <a16:creationId xmlns:a16="http://schemas.microsoft.com/office/drawing/2014/main" id="{B00326F6-C92F-4344-9569-D32F59326B7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95" name="正方形/長方形 494">
          <a:extLst>
            <a:ext uri="{FF2B5EF4-FFF2-40B4-BE49-F238E27FC236}">
              <a16:creationId xmlns:a16="http://schemas.microsoft.com/office/drawing/2014/main" id="{04165B24-88B5-464E-9E5C-BE7CC6179D2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96" name="正方形/長方形 495">
          <a:extLst>
            <a:ext uri="{FF2B5EF4-FFF2-40B4-BE49-F238E27FC236}">
              <a16:creationId xmlns:a16="http://schemas.microsoft.com/office/drawing/2014/main" id="{2892D55C-DFB4-4F07-8554-DCCF35993A5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97" name="テキスト ボックス 496">
          <a:extLst>
            <a:ext uri="{FF2B5EF4-FFF2-40B4-BE49-F238E27FC236}">
              <a16:creationId xmlns:a16="http://schemas.microsoft.com/office/drawing/2014/main" id="{FDADCFB8-5D81-4989-9989-245B445140D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FF40832F-3702-40AE-B496-9C50845F093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99" name="テキスト ボックス 498">
          <a:extLst>
            <a:ext uri="{FF2B5EF4-FFF2-40B4-BE49-F238E27FC236}">
              <a16:creationId xmlns:a16="http://schemas.microsoft.com/office/drawing/2014/main" id="{0799C418-3E21-4C95-AA5E-FBA92DBCA7E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E1F5CC8A-E0F2-4393-A92E-20F42C569472}"/>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501" name="テキスト ボックス 500">
          <a:extLst>
            <a:ext uri="{FF2B5EF4-FFF2-40B4-BE49-F238E27FC236}">
              <a16:creationId xmlns:a16="http://schemas.microsoft.com/office/drawing/2014/main" id="{B2D48FEF-35D5-4E38-86CD-2746FBC921A9}"/>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C837CAAC-91FA-445C-AB17-A72A5A563FD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503" name="テキスト ボックス 502">
          <a:extLst>
            <a:ext uri="{FF2B5EF4-FFF2-40B4-BE49-F238E27FC236}">
              <a16:creationId xmlns:a16="http://schemas.microsoft.com/office/drawing/2014/main" id="{A9A939AD-15CA-4E62-B62A-0979CF7D4E7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3B718572-288B-465C-BC79-C5E1530423D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505" name="テキスト ボックス 504">
          <a:extLst>
            <a:ext uri="{FF2B5EF4-FFF2-40B4-BE49-F238E27FC236}">
              <a16:creationId xmlns:a16="http://schemas.microsoft.com/office/drawing/2014/main" id="{D1A6B7E2-F64E-4911-A836-C57D6D4DCAB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6E0C2E0D-BAA1-4E10-B073-923188711234}"/>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507" name="テキスト ボックス 506">
          <a:extLst>
            <a:ext uri="{FF2B5EF4-FFF2-40B4-BE49-F238E27FC236}">
              <a16:creationId xmlns:a16="http://schemas.microsoft.com/office/drawing/2014/main" id="{0B28927E-8BF3-475C-B3EB-B0D95D6CA8A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41509E27-95C6-43DD-9CF6-131AFAE28F9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509" name="テキスト ボックス 508">
          <a:extLst>
            <a:ext uri="{FF2B5EF4-FFF2-40B4-BE49-F238E27FC236}">
              <a16:creationId xmlns:a16="http://schemas.microsoft.com/office/drawing/2014/main" id="{598328A1-B3ED-4A52-87DA-E064F3E160D8}"/>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3CC775A3-EA5D-4076-A589-FA4DA352920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511" name="テキスト ボックス 510">
          <a:extLst>
            <a:ext uri="{FF2B5EF4-FFF2-40B4-BE49-F238E27FC236}">
              <a16:creationId xmlns:a16="http://schemas.microsoft.com/office/drawing/2014/main" id="{7CDF0CF4-5111-49A9-A13C-94BA8B78F5F9}"/>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512" name="【認定こども園・幼稚園・保育所】&#10;有形固定資産減価償却率グラフ枠">
          <a:extLst>
            <a:ext uri="{FF2B5EF4-FFF2-40B4-BE49-F238E27FC236}">
              <a16:creationId xmlns:a16="http://schemas.microsoft.com/office/drawing/2014/main" id="{485F2F97-0478-4E8F-87CF-A0EBAB92746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513" name="直線コネクタ 512">
          <a:extLst>
            <a:ext uri="{FF2B5EF4-FFF2-40B4-BE49-F238E27FC236}">
              <a16:creationId xmlns:a16="http://schemas.microsoft.com/office/drawing/2014/main" id="{D4DCD646-947F-4BCA-AFD8-52CBAC9044C5}"/>
            </a:ext>
          </a:extLst>
        </xdr:cNvPr>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textlink="">
      <xdr:nvSpPr>
        <xdr:cNvPr id="514" name="【認定こども園・幼稚園・保育所】&#10;有形固定資産減価償却率最小値テキスト">
          <a:extLst>
            <a:ext uri="{FF2B5EF4-FFF2-40B4-BE49-F238E27FC236}">
              <a16:creationId xmlns:a16="http://schemas.microsoft.com/office/drawing/2014/main" id="{529BE9A5-B822-4656-AB73-833DA28C3726}"/>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5" name="直線コネクタ 514">
          <a:extLst>
            <a:ext uri="{FF2B5EF4-FFF2-40B4-BE49-F238E27FC236}">
              <a16:creationId xmlns:a16="http://schemas.microsoft.com/office/drawing/2014/main" id="{E101932E-624B-4812-95CE-34861E8D9B03}"/>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textlink="">
      <xdr:nvSpPr>
        <xdr:cNvPr id="516" name="【認定こども園・幼稚園・保育所】&#10;有形固定資産減価償却率最大値テキスト">
          <a:extLst>
            <a:ext uri="{FF2B5EF4-FFF2-40B4-BE49-F238E27FC236}">
              <a16:creationId xmlns:a16="http://schemas.microsoft.com/office/drawing/2014/main" id="{C1865477-ACF8-42C6-A962-874FBA9EEA20}"/>
            </a:ext>
          </a:extLst>
        </xdr:cNvPr>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517" name="直線コネクタ 516">
          <a:extLst>
            <a:ext uri="{FF2B5EF4-FFF2-40B4-BE49-F238E27FC236}">
              <a16:creationId xmlns:a16="http://schemas.microsoft.com/office/drawing/2014/main" id="{3281CBA0-671C-4976-9B91-266B39A682EF}"/>
            </a:ext>
          </a:extLst>
        </xdr:cNvPr>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textlink="">
      <xdr:nvSpPr>
        <xdr:cNvPr id="518" name="【認定こども園・幼稚園・保育所】&#10;有形固定資産減価償却率平均値テキスト">
          <a:extLst>
            <a:ext uri="{FF2B5EF4-FFF2-40B4-BE49-F238E27FC236}">
              <a16:creationId xmlns:a16="http://schemas.microsoft.com/office/drawing/2014/main" id="{179ED4B6-DB3D-41BB-88F3-29E080946DEC}"/>
            </a:ext>
          </a:extLst>
        </xdr:cNvPr>
        <xdr:cNvSpPr txBox="1"/>
      </xdr:nvSpPr>
      <xdr:spPr>
        <a:xfrm>
          <a:off x="14414500" y="598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textlink="">
      <xdr:nvSpPr>
        <xdr:cNvPr id="519" name="フローチャート: 判断 518">
          <a:extLst>
            <a:ext uri="{FF2B5EF4-FFF2-40B4-BE49-F238E27FC236}">
              <a16:creationId xmlns:a16="http://schemas.microsoft.com/office/drawing/2014/main" id="{95F392B9-2B09-4BDA-8126-757E4D3D2FC2}"/>
            </a:ext>
          </a:extLst>
        </xdr:cNvPr>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textlink="">
      <xdr:nvSpPr>
        <xdr:cNvPr id="520" name="フローチャート: 判断 519">
          <a:extLst>
            <a:ext uri="{FF2B5EF4-FFF2-40B4-BE49-F238E27FC236}">
              <a16:creationId xmlns:a16="http://schemas.microsoft.com/office/drawing/2014/main" id="{C3E0E3DD-613E-4CFD-9465-38471544A509}"/>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textlink="">
      <xdr:nvSpPr>
        <xdr:cNvPr id="521" name="フローチャート: 判断 520">
          <a:extLst>
            <a:ext uri="{FF2B5EF4-FFF2-40B4-BE49-F238E27FC236}">
              <a16:creationId xmlns:a16="http://schemas.microsoft.com/office/drawing/2014/main" id="{256C9CD6-5B06-4882-8BB5-1492CB34F125}"/>
            </a:ext>
          </a:extLst>
        </xdr:cNvPr>
        <xdr:cNvSpPr/>
      </xdr:nvSpPr>
      <xdr:spPr>
        <a:xfrm>
          <a:off x="128041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textlink="">
      <xdr:nvSpPr>
        <xdr:cNvPr id="522" name="フローチャート: 判断 521">
          <a:extLst>
            <a:ext uri="{FF2B5EF4-FFF2-40B4-BE49-F238E27FC236}">
              <a16:creationId xmlns:a16="http://schemas.microsoft.com/office/drawing/2014/main" id="{331FF191-D1AA-46E0-A537-00C03E723B77}"/>
            </a:ext>
          </a:extLst>
        </xdr:cNvPr>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textlink="">
      <xdr:nvSpPr>
        <xdr:cNvPr id="523" name="フローチャート: 判断 522">
          <a:extLst>
            <a:ext uri="{FF2B5EF4-FFF2-40B4-BE49-F238E27FC236}">
              <a16:creationId xmlns:a16="http://schemas.microsoft.com/office/drawing/2014/main" id="{DA3AD0B7-5B3D-41D2-A751-3AD692CD171C}"/>
            </a:ext>
          </a:extLst>
        </xdr:cNvPr>
        <xdr:cNvSpPr/>
      </xdr:nvSpPr>
      <xdr:spPr>
        <a:xfrm>
          <a:off x="1123188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24" name="テキスト ボックス 523">
          <a:extLst>
            <a:ext uri="{FF2B5EF4-FFF2-40B4-BE49-F238E27FC236}">
              <a16:creationId xmlns:a16="http://schemas.microsoft.com/office/drawing/2014/main" id="{A10D121F-4E8E-4951-8C85-E35C497D7D6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25" name="テキスト ボックス 524">
          <a:extLst>
            <a:ext uri="{FF2B5EF4-FFF2-40B4-BE49-F238E27FC236}">
              <a16:creationId xmlns:a16="http://schemas.microsoft.com/office/drawing/2014/main" id="{E5215137-8976-4808-8843-3400A42031E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26" name="テキスト ボックス 525">
          <a:extLst>
            <a:ext uri="{FF2B5EF4-FFF2-40B4-BE49-F238E27FC236}">
              <a16:creationId xmlns:a16="http://schemas.microsoft.com/office/drawing/2014/main" id="{CC9D3352-155F-425D-A492-6E14A26278B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27" name="テキスト ボックス 526">
          <a:extLst>
            <a:ext uri="{FF2B5EF4-FFF2-40B4-BE49-F238E27FC236}">
              <a16:creationId xmlns:a16="http://schemas.microsoft.com/office/drawing/2014/main" id="{FEFB9669-3EBC-4CEA-A0A0-4C271BBE6E4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28" name="テキスト ボックス 527">
          <a:extLst>
            <a:ext uri="{FF2B5EF4-FFF2-40B4-BE49-F238E27FC236}">
              <a16:creationId xmlns:a16="http://schemas.microsoft.com/office/drawing/2014/main" id="{28AD9048-DAD9-4C7B-A316-6537674BE80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42545</xdr:rowOff>
    </xdr:from>
    <xdr:to>
      <xdr:col>85</xdr:col>
      <xdr:colOff>177800</xdr:colOff>
      <xdr:row>37</xdr:row>
      <xdr:rowOff>144145</xdr:rowOff>
    </xdr:to>
    <xdr:sp textlink="">
      <xdr:nvSpPr>
        <xdr:cNvPr id="529" name="楕円 528">
          <a:extLst>
            <a:ext uri="{FF2B5EF4-FFF2-40B4-BE49-F238E27FC236}">
              <a16:creationId xmlns:a16="http://schemas.microsoft.com/office/drawing/2014/main" id="{612EE08B-55A5-4576-A97C-CA1D07AAF229}"/>
            </a:ext>
          </a:extLst>
        </xdr:cNvPr>
        <xdr:cNvSpPr/>
      </xdr:nvSpPr>
      <xdr:spPr>
        <a:xfrm>
          <a:off x="14325600" y="62452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20972</xdr:rowOff>
    </xdr:from>
    <xdr:ext cx="405111" cy="259045"/>
    <xdr:sp textlink="">
      <xdr:nvSpPr>
        <xdr:cNvPr id="530" name="【認定こども園・幼稚園・保育所】&#10;有形固定資産減価償却率該当値テキスト">
          <a:extLst>
            <a:ext uri="{FF2B5EF4-FFF2-40B4-BE49-F238E27FC236}">
              <a16:creationId xmlns:a16="http://schemas.microsoft.com/office/drawing/2014/main" id="{BFBBF1FC-DEFC-4C4E-A4EE-ADC497DCF957}"/>
            </a:ext>
          </a:extLst>
        </xdr:cNvPr>
        <xdr:cNvSpPr txBox="1"/>
      </xdr:nvSpPr>
      <xdr:spPr>
        <a:xfrm>
          <a:off x="14414500"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67310</xdr:rowOff>
    </xdr:from>
    <xdr:to>
      <xdr:col>81</xdr:col>
      <xdr:colOff>101600</xdr:colOff>
      <xdr:row>38</xdr:row>
      <xdr:rowOff>168910</xdr:rowOff>
    </xdr:to>
    <xdr:sp textlink="">
      <xdr:nvSpPr>
        <xdr:cNvPr id="531" name="楕円 530">
          <a:extLst>
            <a:ext uri="{FF2B5EF4-FFF2-40B4-BE49-F238E27FC236}">
              <a16:creationId xmlns:a16="http://schemas.microsoft.com/office/drawing/2014/main" id="{FFE08E52-10BD-496D-8853-7BCB9A09AA83}"/>
            </a:ext>
          </a:extLst>
        </xdr:cNvPr>
        <xdr:cNvSpPr/>
      </xdr:nvSpPr>
      <xdr:spPr>
        <a:xfrm>
          <a:off x="1357884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93345</xdr:rowOff>
    </xdr:from>
    <xdr:to>
      <xdr:col>85</xdr:col>
      <xdr:colOff>127000</xdr:colOff>
      <xdr:row>38</xdr:row>
      <xdr:rowOff>118110</xdr:rowOff>
    </xdr:to>
    <xdr:cxnSp macro="">
      <xdr:nvCxnSpPr>
        <xdr:cNvPr id="532" name="直線コネクタ 531">
          <a:extLst>
            <a:ext uri="{FF2B5EF4-FFF2-40B4-BE49-F238E27FC236}">
              <a16:creationId xmlns:a16="http://schemas.microsoft.com/office/drawing/2014/main" id="{2A728E1A-7BEA-44FA-A9B8-B50BAEBE2E67}"/>
            </a:ext>
          </a:extLst>
        </xdr:cNvPr>
        <xdr:cNvCxnSpPr/>
      </xdr:nvCxnSpPr>
      <xdr:spPr>
        <a:xfrm flipV="1">
          <a:off x="13629640" y="6296025"/>
          <a:ext cx="74676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textlink="">
      <xdr:nvSpPr>
        <xdr:cNvPr id="533" name="楕円 532">
          <a:extLst>
            <a:ext uri="{FF2B5EF4-FFF2-40B4-BE49-F238E27FC236}">
              <a16:creationId xmlns:a16="http://schemas.microsoft.com/office/drawing/2014/main" id="{0E7BC7D4-8C1C-49E6-B835-A4C3404CC9EB}"/>
            </a:ext>
          </a:extLst>
        </xdr:cNvPr>
        <xdr:cNvSpPr/>
      </xdr:nvSpPr>
      <xdr:spPr>
        <a:xfrm>
          <a:off x="12804140" y="6473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118110</xdr:rowOff>
    </xdr:from>
    <xdr:to>
      <xdr:col>81</xdr:col>
      <xdr:colOff>50800</xdr:colOff>
      <xdr:row>38</xdr:row>
      <xdr:rowOff>154305</xdr:rowOff>
    </xdr:to>
    <xdr:cxnSp macro="">
      <xdr:nvCxnSpPr>
        <xdr:cNvPr id="534" name="直線コネクタ 533">
          <a:extLst>
            <a:ext uri="{FF2B5EF4-FFF2-40B4-BE49-F238E27FC236}">
              <a16:creationId xmlns:a16="http://schemas.microsoft.com/office/drawing/2014/main" id="{D59079CD-CEC9-4C54-B239-48F1ABB2CB49}"/>
            </a:ext>
          </a:extLst>
        </xdr:cNvPr>
        <xdr:cNvCxnSpPr/>
      </xdr:nvCxnSpPr>
      <xdr:spPr>
        <a:xfrm flipV="1">
          <a:off x="12854940" y="648843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88265</xdr:rowOff>
    </xdr:from>
    <xdr:to>
      <xdr:col>72</xdr:col>
      <xdr:colOff>38100</xdr:colOff>
      <xdr:row>39</xdr:row>
      <xdr:rowOff>18415</xdr:rowOff>
    </xdr:to>
    <xdr:sp textlink="">
      <xdr:nvSpPr>
        <xdr:cNvPr id="535" name="楕円 534">
          <a:extLst>
            <a:ext uri="{FF2B5EF4-FFF2-40B4-BE49-F238E27FC236}">
              <a16:creationId xmlns:a16="http://schemas.microsoft.com/office/drawing/2014/main" id="{4F1AB861-52A2-4719-8612-BDD3E37D6046}"/>
            </a:ext>
          </a:extLst>
        </xdr:cNvPr>
        <xdr:cNvSpPr/>
      </xdr:nvSpPr>
      <xdr:spPr>
        <a:xfrm>
          <a:off x="12029440" y="6458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139065</xdr:rowOff>
    </xdr:from>
    <xdr:to>
      <xdr:col>76</xdr:col>
      <xdr:colOff>114300</xdr:colOff>
      <xdr:row>38</xdr:row>
      <xdr:rowOff>154305</xdr:rowOff>
    </xdr:to>
    <xdr:cxnSp macro="">
      <xdr:nvCxnSpPr>
        <xdr:cNvPr id="536" name="直線コネクタ 535">
          <a:extLst>
            <a:ext uri="{FF2B5EF4-FFF2-40B4-BE49-F238E27FC236}">
              <a16:creationId xmlns:a16="http://schemas.microsoft.com/office/drawing/2014/main" id="{BC1A7E4C-5D33-4884-A42B-288C2AABCC1E}"/>
            </a:ext>
          </a:extLst>
        </xdr:cNvPr>
        <xdr:cNvCxnSpPr/>
      </xdr:nvCxnSpPr>
      <xdr:spPr>
        <a:xfrm>
          <a:off x="12072620" y="650938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57785</xdr:rowOff>
    </xdr:from>
    <xdr:to>
      <xdr:col>67</xdr:col>
      <xdr:colOff>101600</xdr:colOff>
      <xdr:row>38</xdr:row>
      <xdr:rowOff>159385</xdr:rowOff>
    </xdr:to>
    <xdr:sp textlink="">
      <xdr:nvSpPr>
        <xdr:cNvPr id="537" name="楕円 536">
          <a:extLst>
            <a:ext uri="{FF2B5EF4-FFF2-40B4-BE49-F238E27FC236}">
              <a16:creationId xmlns:a16="http://schemas.microsoft.com/office/drawing/2014/main" id="{22E37FEE-C885-47A4-9DAA-4CC835B4A98B}"/>
            </a:ext>
          </a:extLst>
        </xdr:cNvPr>
        <xdr:cNvSpPr/>
      </xdr:nvSpPr>
      <xdr:spPr>
        <a:xfrm>
          <a:off x="1123188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108585</xdr:rowOff>
    </xdr:from>
    <xdr:to>
      <xdr:col>71</xdr:col>
      <xdr:colOff>177800</xdr:colOff>
      <xdr:row>38</xdr:row>
      <xdr:rowOff>139065</xdr:rowOff>
    </xdr:to>
    <xdr:cxnSp macro="">
      <xdr:nvCxnSpPr>
        <xdr:cNvPr id="538" name="直線コネクタ 537">
          <a:extLst>
            <a:ext uri="{FF2B5EF4-FFF2-40B4-BE49-F238E27FC236}">
              <a16:creationId xmlns:a16="http://schemas.microsoft.com/office/drawing/2014/main" id="{C623068B-156A-4286-AA16-8CF0EBC88732}"/>
            </a:ext>
          </a:extLst>
        </xdr:cNvPr>
        <xdr:cNvCxnSpPr/>
      </xdr:nvCxnSpPr>
      <xdr:spPr>
        <a:xfrm>
          <a:off x="11282680" y="647890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textlink="">
      <xdr:nvSpPr>
        <xdr:cNvPr id="539" name="n_1aveValue【認定こども園・幼稚園・保育所】&#10;有形固定資産減価償却率">
          <a:extLst>
            <a:ext uri="{FF2B5EF4-FFF2-40B4-BE49-F238E27FC236}">
              <a16:creationId xmlns:a16="http://schemas.microsoft.com/office/drawing/2014/main" id="{58CED761-DE2B-460C-BB54-D0FAD73B3E90}"/>
            </a:ext>
          </a:extLst>
        </xdr:cNvPr>
        <xdr:cNvSpPr txBox="1"/>
      </xdr:nvSpPr>
      <xdr:spPr>
        <a:xfrm>
          <a:off x="13437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textlink="">
      <xdr:nvSpPr>
        <xdr:cNvPr id="540" name="n_2aveValue【認定こども園・幼稚園・保育所】&#10;有形固定資産減価償却率">
          <a:extLst>
            <a:ext uri="{FF2B5EF4-FFF2-40B4-BE49-F238E27FC236}">
              <a16:creationId xmlns:a16="http://schemas.microsoft.com/office/drawing/2014/main" id="{76F1ACEB-D172-4262-80DE-BFCA75884B3A}"/>
            </a:ext>
          </a:extLst>
        </xdr:cNvPr>
        <xdr:cNvSpPr txBox="1"/>
      </xdr:nvSpPr>
      <xdr:spPr>
        <a:xfrm>
          <a:off x="126752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textlink="">
      <xdr:nvSpPr>
        <xdr:cNvPr id="541" name="n_3aveValue【認定こども園・幼稚園・保育所】&#10;有形固定資産減価償却率">
          <a:extLst>
            <a:ext uri="{FF2B5EF4-FFF2-40B4-BE49-F238E27FC236}">
              <a16:creationId xmlns:a16="http://schemas.microsoft.com/office/drawing/2014/main" id="{E22DED36-989A-4EA5-978D-0FA5236F30C1}"/>
            </a:ext>
          </a:extLst>
        </xdr:cNvPr>
        <xdr:cNvSpPr txBox="1"/>
      </xdr:nvSpPr>
      <xdr:spPr>
        <a:xfrm>
          <a:off x="119005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textlink="">
      <xdr:nvSpPr>
        <xdr:cNvPr id="542" name="n_4aveValue【認定こども園・幼稚園・保育所】&#10;有形固定資産減価償却率">
          <a:extLst>
            <a:ext uri="{FF2B5EF4-FFF2-40B4-BE49-F238E27FC236}">
              <a16:creationId xmlns:a16="http://schemas.microsoft.com/office/drawing/2014/main" id="{6004FDDA-9CED-48EA-ABD0-756F74B56AAE}"/>
            </a:ext>
          </a:extLst>
        </xdr:cNvPr>
        <xdr:cNvSpPr txBox="1"/>
      </xdr:nvSpPr>
      <xdr:spPr>
        <a:xfrm>
          <a:off x="1110298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160037</xdr:rowOff>
    </xdr:from>
    <xdr:ext cx="405111" cy="259045"/>
    <xdr:sp textlink="">
      <xdr:nvSpPr>
        <xdr:cNvPr id="543" name="n_1mainValue【認定こども園・幼稚園・保育所】&#10;有形固定資産減価償却率">
          <a:extLst>
            <a:ext uri="{FF2B5EF4-FFF2-40B4-BE49-F238E27FC236}">
              <a16:creationId xmlns:a16="http://schemas.microsoft.com/office/drawing/2014/main" id="{D16AFA50-2C70-4BA3-91E6-6215028F06D7}"/>
            </a:ext>
          </a:extLst>
        </xdr:cNvPr>
        <xdr:cNvSpPr txBox="1"/>
      </xdr:nvSpPr>
      <xdr:spPr>
        <a:xfrm>
          <a:off x="134372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24782</xdr:rowOff>
    </xdr:from>
    <xdr:ext cx="405111" cy="259045"/>
    <xdr:sp textlink="">
      <xdr:nvSpPr>
        <xdr:cNvPr id="544" name="n_2mainValue【認定こども園・幼稚園・保育所】&#10;有形固定資産減価償却率">
          <a:extLst>
            <a:ext uri="{FF2B5EF4-FFF2-40B4-BE49-F238E27FC236}">
              <a16:creationId xmlns:a16="http://schemas.microsoft.com/office/drawing/2014/main" id="{E776E698-88E9-48BC-AABF-B13EAA5D0153}"/>
            </a:ext>
          </a:extLst>
        </xdr:cNvPr>
        <xdr:cNvSpPr txBox="1"/>
      </xdr:nvSpPr>
      <xdr:spPr>
        <a:xfrm>
          <a:off x="126752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9542</xdr:rowOff>
    </xdr:from>
    <xdr:ext cx="405111" cy="259045"/>
    <xdr:sp textlink="">
      <xdr:nvSpPr>
        <xdr:cNvPr id="545" name="n_3mainValue【認定こども園・幼稚園・保育所】&#10;有形固定資産減価償却率">
          <a:extLst>
            <a:ext uri="{FF2B5EF4-FFF2-40B4-BE49-F238E27FC236}">
              <a16:creationId xmlns:a16="http://schemas.microsoft.com/office/drawing/2014/main" id="{7D78BDCC-457B-45A6-A666-4F80BF1D588E}"/>
            </a:ext>
          </a:extLst>
        </xdr:cNvPr>
        <xdr:cNvSpPr txBox="1"/>
      </xdr:nvSpPr>
      <xdr:spPr>
        <a:xfrm>
          <a:off x="119005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150512</xdr:rowOff>
    </xdr:from>
    <xdr:ext cx="405111" cy="259045"/>
    <xdr:sp textlink="">
      <xdr:nvSpPr>
        <xdr:cNvPr id="546" name="n_4mainValue【認定こども園・幼稚園・保育所】&#10;有形固定資産減価償却率">
          <a:extLst>
            <a:ext uri="{FF2B5EF4-FFF2-40B4-BE49-F238E27FC236}">
              <a16:creationId xmlns:a16="http://schemas.microsoft.com/office/drawing/2014/main" id="{72A03A84-7F81-4CE7-93D5-00B0FEA8F147}"/>
            </a:ext>
          </a:extLst>
        </xdr:cNvPr>
        <xdr:cNvSpPr txBox="1"/>
      </xdr:nvSpPr>
      <xdr:spPr>
        <a:xfrm>
          <a:off x="1110298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47" name="正方形/長方形 546">
          <a:extLst>
            <a:ext uri="{FF2B5EF4-FFF2-40B4-BE49-F238E27FC236}">
              <a16:creationId xmlns:a16="http://schemas.microsoft.com/office/drawing/2014/main" id="{AF681B1B-94AB-486C-9C28-38E8AAB7890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48" name="正方形/長方形 547">
          <a:extLst>
            <a:ext uri="{FF2B5EF4-FFF2-40B4-BE49-F238E27FC236}">
              <a16:creationId xmlns:a16="http://schemas.microsoft.com/office/drawing/2014/main" id="{C178CFC7-899B-41E6-9743-E961EE225E3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49" name="正方形/長方形 548">
          <a:extLst>
            <a:ext uri="{FF2B5EF4-FFF2-40B4-BE49-F238E27FC236}">
              <a16:creationId xmlns:a16="http://schemas.microsoft.com/office/drawing/2014/main" id="{6B618B6A-71A7-46B9-AC6F-533E1097A33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0" name="正方形/長方形 549">
          <a:extLst>
            <a:ext uri="{FF2B5EF4-FFF2-40B4-BE49-F238E27FC236}">
              <a16:creationId xmlns:a16="http://schemas.microsoft.com/office/drawing/2014/main" id="{DED39C5C-4E22-4DBC-ABAF-06F63113055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1" name="正方形/長方形 550">
          <a:extLst>
            <a:ext uri="{FF2B5EF4-FFF2-40B4-BE49-F238E27FC236}">
              <a16:creationId xmlns:a16="http://schemas.microsoft.com/office/drawing/2014/main" id="{53B5E8E4-3E9F-4316-8BCC-CA48E1E9846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2" name="正方形/長方形 551">
          <a:extLst>
            <a:ext uri="{FF2B5EF4-FFF2-40B4-BE49-F238E27FC236}">
              <a16:creationId xmlns:a16="http://schemas.microsoft.com/office/drawing/2014/main" id="{4AB0AE6A-EB06-4AE9-95C5-4BB48786C6C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3" name="正方形/長方形 552">
          <a:extLst>
            <a:ext uri="{FF2B5EF4-FFF2-40B4-BE49-F238E27FC236}">
              <a16:creationId xmlns:a16="http://schemas.microsoft.com/office/drawing/2014/main" id="{42DCF468-917F-4DFA-9984-B115AA8F65E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54" name="正方形/長方形 553">
          <a:extLst>
            <a:ext uri="{FF2B5EF4-FFF2-40B4-BE49-F238E27FC236}">
              <a16:creationId xmlns:a16="http://schemas.microsoft.com/office/drawing/2014/main" id="{1EC79C97-C2E0-4D1E-A853-4F26438C1A7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55" name="テキスト ボックス 554">
          <a:extLst>
            <a:ext uri="{FF2B5EF4-FFF2-40B4-BE49-F238E27FC236}">
              <a16:creationId xmlns:a16="http://schemas.microsoft.com/office/drawing/2014/main" id="{E3F150CE-39F5-43DA-BF5D-A81E572381C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19B11948-CA80-47F2-AE96-C889FF15883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3D21E665-F9D9-42B1-A439-4B63DEA258B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textlink="">
      <xdr:nvSpPr>
        <xdr:cNvPr id="558" name="テキスト ボックス 557">
          <a:extLst>
            <a:ext uri="{FF2B5EF4-FFF2-40B4-BE49-F238E27FC236}">
              <a16:creationId xmlns:a16="http://schemas.microsoft.com/office/drawing/2014/main" id="{1D29C791-17A8-48C3-8DEA-20FA22E313C6}"/>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521A22CC-5FFE-4C91-BAE8-BCA9202BA99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textlink="">
      <xdr:nvSpPr>
        <xdr:cNvPr id="560" name="テキスト ボックス 559">
          <a:extLst>
            <a:ext uri="{FF2B5EF4-FFF2-40B4-BE49-F238E27FC236}">
              <a16:creationId xmlns:a16="http://schemas.microsoft.com/office/drawing/2014/main" id="{185623A2-2599-4960-8FA1-76FA9F85858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F41BD7D5-43CD-4808-809F-3E924C79F70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textlink="">
      <xdr:nvSpPr>
        <xdr:cNvPr id="562" name="テキスト ボックス 561">
          <a:extLst>
            <a:ext uri="{FF2B5EF4-FFF2-40B4-BE49-F238E27FC236}">
              <a16:creationId xmlns:a16="http://schemas.microsoft.com/office/drawing/2014/main" id="{1E716D34-0D1B-4765-95C4-46709A6AEAC5}"/>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3DB12CCF-C3E1-4400-9E54-9FCC7C249246}"/>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textlink="">
      <xdr:nvSpPr>
        <xdr:cNvPr id="564" name="テキスト ボックス 563">
          <a:extLst>
            <a:ext uri="{FF2B5EF4-FFF2-40B4-BE49-F238E27FC236}">
              <a16:creationId xmlns:a16="http://schemas.microsoft.com/office/drawing/2014/main" id="{30D8C0DE-F569-4C2D-BBA3-18F3CD9EEA14}"/>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1792E71C-A5B2-4B60-A9A3-237EC37E350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textlink="">
      <xdr:nvSpPr>
        <xdr:cNvPr id="566" name="テキスト ボックス 565">
          <a:extLst>
            <a:ext uri="{FF2B5EF4-FFF2-40B4-BE49-F238E27FC236}">
              <a16:creationId xmlns:a16="http://schemas.microsoft.com/office/drawing/2014/main" id="{63CB64E6-6558-4424-81B4-B2620937516A}"/>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7EAA4210-81C9-438E-A287-AC68527E7EA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568" name="テキスト ボックス 567">
          <a:extLst>
            <a:ext uri="{FF2B5EF4-FFF2-40B4-BE49-F238E27FC236}">
              <a16:creationId xmlns:a16="http://schemas.microsoft.com/office/drawing/2014/main" id="{0257CCF2-B1CC-40CA-A45C-D635D283E0B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69" name="【認定こども園・幼稚園・保育所】&#10;一人当たり面積グラフ枠">
          <a:extLst>
            <a:ext uri="{FF2B5EF4-FFF2-40B4-BE49-F238E27FC236}">
              <a16:creationId xmlns:a16="http://schemas.microsoft.com/office/drawing/2014/main" id="{DD55F47C-EEF0-4843-AFD8-E1BBAD4C4D4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570" name="直線コネクタ 569">
          <a:extLst>
            <a:ext uri="{FF2B5EF4-FFF2-40B4-BE49-F238E27FC236}">
              <a16:creationId xmlns:a16="http://schemas.microsoft.com/office/drawing/2014/main" id="{C70C0C9C-AE56-4049-8662-F98B9161B023}"/>
            </a:ext>
          </a:extLst>
        </xdr:cNvPr>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textlink="">
      <xdr:nvSpPr>
        <xdr:cNvPr id="571" name="【認定こども園・幼稚園・保育所】&#10;一人当たり面積最小値テキスト">
          <a:extLst>
            <a:ext uri="{FF2B5EF4-FFF2-40B4-BE49-F238E27FC236}">
              <a16:creationId xmlns:a16="http://schemas.microsoft.com/office/drawing/2014/main" id="{432460E8-D7E9-4538-92F2-8B1C97E025A9}"/>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2" name="直線コネクタ 571">
          <a:extLst>
            <a:ext uri="{FF2B5EF4-FFF2-40B4-BE49-F238E27FC236}">
              <a16:creationId xmlns:a16="http://schemas.microsoft.com/office/drawing/2014/main" id="{260A3D6A-6E35-470D-B1EA-B1C55B4E95C2}"/>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textlink="">
      <xdr:nvSpPr>
        <xdr:cNvPr id="573" name="【認定こども園・幼稚園・保育所】&#10;一人当たり面積最大値テキスト">
          <a:extLst>
            <a:ext uri="{FF2B5EF4-FFF2-40B4-BE49-F238E27FC236}">
              <a16:creationId xmlns:a16="http://schemas.microsoft.com/office/drawing/2014/main" id="{4D30CC3C-E29B-4E8A-AFEC-51E68C067BF3}"/>
            </a:ext>
          </a:extLst>
        </xdr:cNvPr>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574" name="直線コネクタ 573">
          <a:extLst>
            <a:ext uri="{FF2B5EF4-FFF2-40B4-BE49-F238E27FC236}">
              <a16:creationId xmlns:a16="http://schemas.microsoft.com/office/drawing/2014/main" id="{A15A4697-7BC9-42ED-8080-C95482B3292E}"/>
            </a:ext>
          </a:extLst>
        </xdr:cNvPr>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textlink="">
      <xdr:nvSpPr>
        <xdr:cNvPr id="575" name="【認定こども園・幼稚園・保育所】&#10;一人当たり面積平均値テキスト">
          <a:extLst>
            <a:ext uri="{FF2B5EF4-FFF2-40B4-BE49-F238E27FC236}">
              <a16:creationId xmlns:a16="http://schemas.microsoft.com/office/drawing/2014/main" id="{7B8B6B86-D62D-4B95-A836-39EFCBD77B53}"/>
            </a:ext>
          </a:extLst>
        </xdr:cNvPr>
        <xdr:cNvSpPr txBox="1"/>
      </xdr:nvSpPr>
      <xdr:spPr>
        <a:xfrm>
          <a:off x="1954784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textlink="">
      <xdr:nvSpPr>
        <xdr:cNvPr id="576" name="フローチャート: 判断 575">
          <a:extLst>
            <a:ext uri="{FF2B5EF4-FFF2-40B4-BE49-F238E27FC236}">
              <a16:creationId xmlns:a16="http://schemas.microsoft.com/office/drawing/2014/main" id="{68C0DC49-71E1-4161-A840-F06A7C474EEB}"/>
            </a:ext>
          </a:extLst>
        </xdr:cNvPr>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textlink="">
      <xdr:nvSpPr>
        <xdr:cNvPr id="577" name="フローチャート: 判断 576">
          <a:extLst>
            <a:ext uri="{FF2B5EF4-FFF2-40B4-BE49-F238E27FC236}">
              <a16:creationId xmlns:a16="http://schemas.microsoft.com/office/drawing/2014/main" id="{943967F1-F0AC-44A9-BC3C-53475BAC9F14}"/>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textlink="">
      <xdr:nvSpPr>
        <xdr:cNvPr id="578" name="フローチャート: 判断 577">
          <a:extLst>
            <a:ext uri="{FF2B5EF4-FFF2-40B4-BE49-F238E27FC236}">
              <a16:creationId xmlns:a16="http://schemas.microsoft.com/office/drawing/2014/main" id="{C537D38D-A75D-4A01-A94E-97FBC00C905B}"/>
            </a:ext>
          </a:extLst>
        </xdr:cNvPr>
        <xdr:cNvSpPr/>
      </xdr:nvSpPr>
      <xdr:spPr>
        <a:xfrm>
          <a:off x="1793748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textlink="">
      <xdr:nvSpPr>
        <xdr:cNvPr id="579" name="フローチャート: 判断 578">
          <a:extLst>
            <a:ext uri="{FF2B5EF4-FFF2-40B4-BE49-F238E27FC236}">
              <a16:creationId xmlns:a16="http://schemas.microsoft.com/office/drawing/2014/main" id="{893D6919-195F-47B2-81EA-049E1CBA23DF}"/>
            </a:ext>
          </a:extLst>
        </xdr:cNvPr>
        <xdr:cNvSpPr/>
      </xdr:nvSpPr>
      <xdr:spPr>
        <a:xfrm>
          <a:off x="171627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textlink="">
      <xdr:nvSpPr>
        <xdr:cNvPr id="580" name="フローチャート: 判断 579">
          <a:extLst>
            <a:ext uri="{FF2B5EF4-FFF2-40B4-BE49-F238E27FC236}">
              <a16:creationId xmlns:a16="http://schemas.microsoft.com/office/drawing/2014/main" id="{54C0E659-AE85-41C5-AA1C-941A337DFB08}"/>
            </a:ext>
          </a:extLst>
        </xdr:cNvPr>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81" name="テキスト ボックス 580">
          <a:extLst>
            <a:ext uri="{FF2B5EF4-FFF2-40B4-BE49-F238E27FC236}">
              <a16:creationId xmlns:a16="http://schemas.microsoft.com/office/drawing/2014/main" id="{98F9E211-4A91-4EB1-92B4-D908BC1B422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2" name="テキスト ボックス 581">
          <a:extLst>
            <a:ext uri="{FF2B5EF4-FFF2-40B4-BE49-F238E27FC236}">
              <a16:creationId xmlns:a16="http://schemas.microsoft.com/office/drawing/2014/main" id="{75819594-E7B4-4620-8BB2-2D8296868BD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3" name="テキスト ボックス 582">
          <a:extLst>
            <a:ext uri="{FF2B5EF4-FFF2-40B4-BE49-F238E27FC236}">
              <a16:creationId xmlns:a16="http://schemas.microsoft.com/office/drawing/2014/main" id="{F3564C2D-D819-429B-8E24-1113765DE95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84" name="テキスト ボックス 583">
          <a:extLst>
            <a:ext uri="{FF2B5EF4-FFF2-40B4-BE49-F238E27FC236}">
              <a16:creationId xmlns:a16="http://schemas.microsoft.com/office/drawing/2014/main" id="{C58A154E-6346-460F-80B1-78B2A9E63CB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5" name="テキスト ボックス 584">
          <a:extLst>
            <a:ext uri="{FF2B5EF4-FFF2-40B4-BE49-F238E27FC236}">
              <a16:creationId xmlns:a16="http://schemas.microsoft.com/office/drawing/2014/main" id="{A24F7059-DBF9-4A26-9859-640AD583AFA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132080</xdr:rowOff>
    </xdr:from>
    <xdr:to>
      <xdr:col>116</xdr:col>
      <xdr:colOff>114300</xdr:colOff>
      <xdr:row>41</xdr:row>
      <xdr:rowOff>62230</xdr:rowOff>
    </xdr:to>
    <xdr:sp textlink="">
      <xdr:nvSpPr>
        <xdr:cNvPr id="586" name="楕円 585">
          <a:extLst>
            <a:ext uri="{FF2B5EF4-FFF2-40B4-BE49-F238E27FC236}">
              <a16:creationId xmlns:a16="http://schemas.microsoft.com/office/drawing/2014/main" id="{15706FF0-0DC7-4A90-AF38-C0D612C6FBB8}"/>
            </a:ext>
          </a:extLst>
        </xdr:cNvPr>
        <xdr:cNvSpPr/>
      </xdr:nvSpPr>
      <xdr:spPr>
        <a:xfrm>
          <a:off x="19458940" y="683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110507</xdr:rowOff>
    </xdr:from>
    <xdr:ext cx="469744" cy="259045"/>
    <xdr:sp textlink="">
      <xdr:nvSpPr>
        <xdr:cNvPr id="587" name="【認定こども園・幼稚園・保育所】&#10;一人当たり面積該当値テキスト">
          <a:extLst>
            <a:ext uri="{FF2B5EF4-FFF2-40B4-BE49-F238E27FC236}">
              <a16:creationId xmlns:a16="http://schemas.microsoft.com/office/drawing/2014/main" id="{32620102-B463-41EB-B07E-3D99B068FF74}"/>
            </a:ext>
          </a:extLst>
        </xdr:cNvPr>
        <xdr:cNvSpPr txBox="1"/>
      </xdr:nvSpPr>
      <xdr:spPr>
        <a:xfrm>
          <a:off x="1954784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textlink="">
      <xdr:nvSpPr>
        <xdr:cNvPr id="588" name="楕円 587">
          <a:extLst>
            <a:ext uri="{FF2B5EF4-FFF2-40B4-BE49-F238E27FC236}">
              <a16:creationId xmlns:a16="http://schemas.microsoft.com/office/drawing/2014/main" id="{D77C7E14-D3E2-433E-AD71-448CC4557E85}"/>
            </a:ext>
          </a:extLst>
        </xdr:cNvPr>
        <xdr:cNvSpPr/>
      </xdr:nvSpPr>
      <xdr:spPr>
        <a:xfrm>
          <a:off x="18735040" y="675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41</xdr:row>
      <xdr:rowOff>11430</xdr:rowOff>
    </xdr:to>
    <xdr:cxnSp macro="">
      <xdr:nvCxnSpPr>
        <xdr:cNvPr id="589" name="直線コネクタ 588">
          <a:extLst>
            <a:ext uri="{FF2B5EF4-FFF2-40B4-BE49-F238E27FC236}">
              <a16:creationId xmlns:a16="http://schemas.microsoft.com/office/drawing/2014/main" id="{FDBAABDF-18C3-485E-8EF8-BDD63BD5213B}"/>
            </a:ext>
          </a:extLst>
        </xdr:cNvPr>
        <xdr:cNvCxnSpPr/>
      </xdr:nvCxnSpPr>
      <xdr:spPr>
        <a:xfrm>
          <a:off x="18778220" y="6804660"/>
          <a:ext cx="7315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textlink="">
      <xdr:nvSpPr>
        <xdr:cNvPr id="590" name="楕円 589">
          <a:extLst>
            <a:ext uri="{FF2B5EF4-FFF2-40B4-BE49-F238E27FC236}">
              <a16:creationId xmlns:a16="http://schemas.microsoft.com/office/drawing/2014/main" id="{EF4B4AE1-DDA5-4E02-B22C-75DB4DE7AB28}"/>
            </a:ext>
          </a:extLst>
        </xdr:cNvPr>
        <xdr:cNvSpPr/>
      </xdr:nvSpPr>
      <xdr:spPr>
        <a:xfrm>
          <a:off x="179374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99060</xdr:rowOff>
    </xdr:to>
    <xdr:cxnSp macro="">
      <xdr:nvCxnSpPr>
        <xdr:cNvPr id="591" name="直線コネクタ 590">
          <a:extLst>
            <a:ext uri="{FF2B5EF4-FFF2-40B4-BE49-F238E27FC236}">
              <a16:creationId xmlns:a16="http://schemas.microsoft.com/office/drawing/2014/main" id="{F065CA73-2E80-4F38-86E7-0FDD8ACC6D51}"/>
            </a:ext>
          </a:extLst>
        </xdr:cNvPr>
        <xdr:cNvCxnSpPr/>
      </xdr:nvCxnSpPr>
      <xdr:spPr>
        <a:xfrm>
          <a:off x="17988280" y="675894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textlink="">
      <xdr:nvSpPr>
        <xdr:cNvPr id="592" name="楕円 591">
          <a:extLst>
            <a:ext uri="{FF2B5EF4-FFF2-40B4-BE49-F238E27FC236}">
              <a16:creationId xmlns:a16="http://schemas.microsoft.com/office/drawing/2014/main" id="{95EE75D9-E586-455C-B0B8-37BDFC45892A}"/>
            </a:ext>
          </a:extLst>
        </xdr:cNvPr>
        <xdr:cNvSpPr/>
      </xdr:nvSpPr>
      <xdr:spPr>
        <a:xfrm>
          <a:off x="171627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593" name="直線コネクタ 592">
          <a:extLst>
            <a:ext uri="{FF2B5EF4-FFF2-40B4-BE49-F238E27FC236}">
              <a16:creationId xmlns:a16="http://schemas.microsoft.com/office/drawing/2014/main" id="{9262FE0D-0895-4FA7-A822-35673188FF81}"/>
            </a:ext>
          </a:extLst>
        </xdr:cNvPr>
        <xdr:cNvCxnSpPr/>
      </xdr:nvCxnSpPr>
      <xdr:spPr>
        <a:xfrm>
          <a:off x="17213580" y="67589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textlink="">
      <xdr:nvSpPr>
        <xdr:cNvPr id="594" name="楕円 593">
          <a:extLst>
            <a:ext uri="{FF2B5EF4-FFF2-40B4-BE49-F238E27FC236}">
              <a16:creationId xmlns:a16="http://schemas.microsoft.com/office/drawing/2014/main" id="{18B91E04-D299-4886-A7E0-D0019718C091}"/>
            </a:ext>
          </a:extLst>
        </xdr:cNvPr>
        <xdr:cNvSpPr/>
      </xdr:nvSpPr>
      <xdr:spPr>
        <a:xfrm>
          <a:off x="1638808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53340</xdr:rowOff>
    </xdr:to>
    <xdr:cxnSp macro="">
      <xdr:nvCxnSpPr>
        <xdr:cNvPr id="595" name="直線コネクタ 594">
          <a:extLst>
            <a:ext uri="{FF2B5EF4-FFF2-40B4-BE49-F238E27FC236}">
              <a16:creationId xmlns:a16="http://schemas.microsoft.com/office/drawing/2014/main" id="{7F7D36C6-67A0-478D-800F-C2CD1A657255}"/>
            </a:ext>
          </a:extLst>
        </xdr:cNvPr>
        <xdr:cNvCxnSpPr/>
      </xdr:nvCxnSpPr>
      <xdr:spPr>
        <a:xfrm>
          <a:off x="16431260" y="67589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textlink="">
      <xdr:nvSpPr>
        <xdr:cNvPr id="596" name="n_1aveValue【認定こども園・幼稚園・保育所】&#10;一人当たり面積">
          <a:extLst>
            <a:ext uri="{FF2B5EF4-FFF2-40B4-BE49-F238E27FC236}">
              <a16:creationId xmlns:a16="http://schemas.microsoft.com/office/drawing/2014/main" id="{35C47C1B-34EB-4AD5-B467-B9930AAD68B8}"/>
            </a:ext>
          </a:extLst>
        </xdr:cNvPr>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textlink="">
      <xdr:nvSpPr>
        <xdr:cNvPr id="597" name="n_2aveValue【認定こども園・幼稚園・保育所】&#10;一人当たり面積">
          <a:extLst>
            <a:ext uri="{FF2B5EF4-FFF2-40B4-BE49-F238E27FC236}">
              <a16:creationId xmlns:a16="http://schemas.microsoft.com/office/drawing/2014/main" id="{13DECD23-3CD8-4A5A-8FB9-CFAAEFC9E1A6}"/>
            </a:ext>
          </a:extLst>
        </xdr:cNvPr>
        <xdr:cNvSpPr txBox="1"/>
      </xdr:nvSpPr>
      <xdr:spPr>
        <a:xfrm>
          <a:off x="1777626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textlink="">
      <xdr:nvSpPr>
        <xdr:cNvPr id="598" name="n_3aveValue【認定こども園・幼稚園・保育所】&#10;一人当たり面積">
          <a:extLst>
            <a:ext uri="{FF2B5EF4-FFF2-40B4-BE49-F238E27FC236}">
              <a16:creationId xmlns:a16="http://schemas.microsoft.com/office/drawing/2014/main" id="{8C562B58-DD04-4DFB-A5AF-4D8BDF70B9D4}"/>
            </a:ext>
          </a:extLst>
        </xdr:cNvPr>
        <xdr:cNvSpPr txBox="1"/>
      </xdr:nvSpPr>
      <xdr:spPr>
        <a:xfrm>
          <a:off x="170015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textlink="">
      <xdr:nvSpPr>
        <xdr:cNvPr id="599" name="n_4aveValue【認定こども園・幼稚園・保育所】&#10;一人当たり面積">
          <a:extLst>
            <a:ext uri="{FF2B5EF4-FFF2-40B4-BE49-F238E27FC236}">
              <a16:creationId xmlns:a16="http://schemas.microsoft.com/office/drawing/2014/main" id="{0EB89C0E-544E-4CD8-B652-6CD75702C451}"/>
            </a:ext>
          </a:extLst>
        </xdr:cNvPr>
        <xdr:cNvSpPr txBox="1"/>
      </xdr:nvSpPr>
      <xdr:spPr>
        <a:xfrm>
          <a:off x="162268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textlink="">
      <xdr:nvSpPr>
        <xdr:cNvPr id="600" name="n_1mainValue【認定こども園・幼稚園・保育所】&#10;一人当たり面積">
          <a:extLst>
            <a:ext uri="{FF2B5EF4-FFF2-40B4-BE49-F238E27FC236}">
              <a16:creationId xmlns:a16="http://schemas.microsoft.com/office/drawing/2014/main" id="{37DF5A15-E8C6-4B2B-B98B-C4CB9E170889}"/>
            </a:ext>
          </a:extLst>
        </xdr:cNvPr>
        <xdr:cNvSpPr txBox="1"/>
      </xdr:nvSpPr>
      <xdr:spPr>
        <a:xfrm>
          <a:off x="185611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textlink="">
      <xdr:nvSpPr>
        <xdr:cNvPr id="601" name="n_2mainValue【認定こども園・幼稚園・保育所】&#10;一人当たり面積">
          <a:extLst>
            <a:ext uri="{FF2B5EF4-FFF2-40B4-BE49-F238E27FC236}">
              <a16:creationId xmlns:a16="http://schemas.microsoft.com/office/drawing/2014/main" id="{80E50FAC-03B6-44C8-8DF4-88F42E8435F1}"/>
            </a:ext>
          </a:extLst>
        </xdr:cNvPr>
        <xdr:cNvSpPr txBox="1"/>
      </xdr:nvSpPr>
      <xdr:spPr>
        <a:xfrm>
          <a:off x="177762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textlink="">
      <xdr:nvSpPr>
        <xdr:cNvPr id="602" name="n_3mainValue【認定こども園・幼稚園・保育所】&#10;一人当たり面積">
          <a:extLst>
            <a:ext uri="{FF2B5EF4-FFF2-40B4-BE49-F238E27FC236}">
              <a16:creationId xmlns:a16="http://schemas.microsoft.com/office/drawing/2014/main" id="{24AD63EF-85BE-4796-9509-361AB6123F3F}"/>
            </a:ext>
          </a:extLst>
        </xdr:cNvPr>
        <xdr:cNvSpPr txBox="1"/>
      </xdr:nvSpPr>
      <xdr:spPr>
        <a:xfrm>
          <a:off x="170015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textlink="">
      <xdr:nvSpPr>
        <xdr:cNvPr id="603" name="n_4mainValue【認定こども園・幼稚園・保育所】&#10;一人当たり面積">
          <a:extLst>
            <a:ext uri="{FF2B5EF4-FFF2-40B4-BE49-F238E27FC236}">
              <a16:creationId xmlns:a16="http://schemas.microsoft.com/office/drawing/2014/main" id="{5FC5ED1D-223B-45EC-BF55-013B02125DB2}"/>
            </a:ext>
          </a:extLst>
        </xdr:cNvPr>
        <xdr:cNvSpPr txBox="1"/>
      </xdr:nvSpPr>
      <xdr:spPr>
        <a:xfrm>
          <a:off x="162268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04" name="正方形/長方形 603">
          <a:extLst>
            <a:ext uri="{FF2B5EF4-FFF2-40B4-BE49-F238E27FC236}">
              <a16:creationId xmlns:a16="http://schemas.microsoft.com/office/drawing/2014/main" id="{12864C07-938C-42A3-A77A-FED6FB47750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5" name="正方形/長方形 604">
          <a:extLst>
            <a:ext uri="{FF2B5EF4-FFF2-40B4-BE49-F238E27FC236}">
              <a16:creationId xmlns:a16="http://schemas.microsoft.com/office/drawing/2014/main" id="{C4C5BB42-8DD6-4D82-A46F-11AFF5646C9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06" name="正方形/長方形 605">
          <a:extLst>
            <a:ext uri="{FF2B5EF4-FFF2-40B4-BE49-F238E27FC236}">
              <a16:creationId xmlns:a16="http://schemas.microsoft.com/office/drawing/2014/main" id="{97196AA7-9F5D-4C94-8BC6-B16C2D7EC88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07" name="正方形/長方形 606">
          <a:extLst>
            <a:ext uri="{FF2B5EF4-FFF2-40B4-BE49-F238E27FC236}">
              <a16:creationId xmlns:a16="http://schemas.microsoft.com/office/drawing/2014/main" id="{573ACCAA-3BD0-4673-95DA-B0470D6839D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08" name="正方形/長方形 607">
          <a:extLst>
            <a:ext uri="{FF2B5EF4-FFF2-40B4-BE49-F238E27FC236}">
              <a16:creationId xmlns:a16="http://schemas.microsoft.com/office/drawing/2014/main" id="{CD1E9FFC-7251-4855-8A6A-61637AB6FB0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09" name="正方形/長方形 608">
          <a:extLst>
            <a:ext uri="{FF2B5EF4-FFF2-40B4-BE49-F238E27FC236}">
              <a16:creationId xmlns:a16="http://schemas.microsoft.com/office/drawing/2014/main" id="{08555B1E-CD53-4277-84C5-10B2ADD0F7B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10" name="正方形/長方形 609">
          <a:extLst>
            <a:ext uri="{FF2B5EF4-FFF2-40B4-BE49-F238E27FC236}">
              <a16:creationId xmlns:a16="http://schemas.microsoft.com/office/drawing/2014/main" id="{467C4BC5-A8A5-478D-8359-5BBF6016A92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1" name="正方形/長方形 610">
          <a:extLst>
            <a:ext uri="{FF2B5EF4-FFF2-40B4-BE49-F238E27FC236}">
              <a16:creationId xmlns:a16="http://schemas.microsoft.com/office/drawing/2014/main" id="{432F8B0A-BFE9-44E8-B9C7-191D770331F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12" name="テキスト ボックス 611">
          <a:extLst>
            <a:ext uri="{FF2B5EF4-FFF2-40B4-BE49-F238E27FC236}">
              <a16:creationId xmlns:a16="http://schemas.microsoft.com/office/drawing/2014/main" id="{46725917-7828-47F1-888B-D2D38A64571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5D7E6A9C-29B5-4372-AEAD-DA15396F386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614" name="テキスト ボックス 613">
          <a:extLst>
            <a:ext uri="{FF2B5EF4-FFF2-40B4-BE49-F238E27FC236}">
              <a16:creationId xmlns:a16="http://schemas.microsoft.com/office/drawing/2014/main" id="{9A14239B-AC65-4DB9-B321-89EB9C1079B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a:extLst>
            <a:ext uri="{FF2B5EF4-FFF2-40B4-BE49-F238E27FC236}">
              <a16:creationId xmlns:a16="http://schemas.microsoft.com/office/drawing/2014/main" id="{67404987-2F7D-4F9A-B947-1B3A8AAF0D0F}"/>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textlink="">
      <xdr:nvSpPr>
        <xdr:cNvPr id="616" name="テキスト ボックス 615">
          <a:extLst>
            <a:ext uri="{FF2B5EF4-FFF2-40B4-BE49-F238E27FC236}">
              <a16:creationId xmlns:a16="http://schemas.microsoft.com/office/drawing/2014/main" id="{1DAF9836-311B-45CB-AF5F-775A53AA5DCF}"/>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a:extLst>
            <a:ext uri="{FF2B5EF4-FFF2-40B4-BE49-F238E27FC236}">
              <a16:creationId xmlns:a16="http://schemas.microsoft.com/office/drawing/2014/main" id="{1DD68B0F-CB0F-40C7-AEFE-C158F87161BA}"/>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textlink="">
      <xdr:nvSpPr>
        <xdr:cNvPr id="618" name="テキスト ボックス 617">
          <a:extLst>
            <a:ext uri="{FF2B5EF4-FFF2-40B4-BE49-F238E27FC236}">
              <a16:creationId xmlns:a16="http://schemas.microsoft.com/office/drawing/2014/main" id="{44FE5DEF-1E89-46FB-98C7-B2B62BE24DC5}"/>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a:extLst>
            <a:ext uri="{FF2B5EF4-FFF2-40B4-BE49-F238E27FC236}">
              <a16:creationId xmlns:a16="http://schemas.microsoft.com/office/drawing/2014/main" id="{0F66578C-366F-4C5B-A7E8-1309FAE06ADF}"/>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textlink="">
      <xdr:nvSpPr>
        <xdr:cNvPr id="620" name="テキスト ボックス 619">
          <a:extLst>
            <a:ext uri="{FF2B5EF4-FFF2-40B4-BE49-F238E27FC236}">
              <a16:creationId xmlns:a16="http://schemas.microsoft.com/office/drawing/2014/main" id="{398027D0-B1E1-4C5B-B854-99EE232A4A54}"/>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B35258A0-0204-4DFC-A0EE-131117D2F9A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622" name="テキスト ボックス 621">
          <a:extLst>
            <a:ext uri="{FF2B5EF4-FFF2-40B4-BE49-F238E27FC236}">
              <a16:creationId xmlns:a16="http://schemas.microsoft.com/office/drawing/2014/main" id="{4B6A07C8-F078-4ABC-BAEE-30BA4E78B49B}"/>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a:extLst>
            <a:ext uri="{FF2B5EF4-FFF2-40B4-BE49-F238E27FC236}">
              <a16:creationId xmlns:a16="http://schemas.microsoft.com/office/drawing/2014/main" id="{5AAD17FD-AAFF-41E9-A93F-DD8C0B46255C}"/>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textlink="">
      <xdr:nvSpPr>
        <xdr:cNvPr id="624" name="テキスト ボックス 623">
          <a:extLst>
            <a:ext uri="{FF2B5EF4-FFF2-40B4-BE49-F238E27FC236}">
              <a16:creationId xmlns:a16="http://schemas.microsoft.com/office/drawing/2014/main" id="{130DFB7E-20ED-436D-B09F-1D72CA9F2548}"/>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a:extLst>
            <a:ext uri="{FF2B5EF4-FFF2-40B4-BE49-F238E27FC236}">
              <a16:creationId xmlns:a16="http://schemas.microsoft.com/office/drawing/2014/main" id="{FBCAFB99-49DD-4AB1-8168-B0AC93B182E9}"/>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textlink="">
      <xdr:nvSpPr>
        <xdr:cNvPr id="626" name="テキスト ボックス 625">
          <a:extLst>
            <a:ext uri="{FF2B5EF4-FFF2-40B4-BE49-F238E27FC236}">
              <a16:creationId xmlns:a16="http://schemas.microsoft.com/office/drawing/2014/main" id="{74DF1024-8EF9-4F3D-9F88-2E55D41E61E2}"/>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a:extLst>
            <a:ext uri="{FF2B5EF4-FFF2-40B4-BE49-F238E27FC236}">
              <a16:creationId xmlns:a16="http://schemas.microsoft.com/office/drawing/2014/main" id="{F12185AE-F56C-4B64-BC5A-76D422791DAA}"/>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textlink="">
      <xdr:nvSpPr>
        <xdr:cNvPr id="628" name="テキスト ボックス 627">
          <a:extLst>
            <a:ext uri="{FF2B5EF4-FFF2-40B4-BE49-F238E27FC236}">
              <a16:creationId xmlns:a16="http://schemas.microsoft.com/office/drawing/2014/main" id="{DB55D8F5-A7BB-4187-9DEE-6574FD450FA3}"/>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9E42901D-2E17-4FB0-B02E-A22045CC5E7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630" name="テキスト ボックス 629">
          <a:extLst>
            <a:ext uri="{FF2B5EF4-FFF2-40B4-BE49-F238E27FC236}">
              <a16:creationId xmlns:a16="http://schemas.microsoft.com/office/drawing/2014/main" id="{72D6A0DA-025B-43A6-9301-871899B93F4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631" name="【学校施設】&#10;有形固定資産減価償却率グラフ枠">
          <a:extLst>
            <a:ext uri="{FF2B5EF4-FFF2-40B4-BE49-F238E27FC236}">
              <a16:creationId xmlns:a16="http://schemas.microsoft.com/office/drawing/2014/main" id="{E3AE66F3-3792-470E-AB64-91A42F9A86D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632" name="直線コネクタ 631">
          <a:extLst>
            <a:ext uri="{FF2B5EF4-FFF2-40B4-BE49-F238E27FC236}">
              <a16:creationId xmlns:a16="http://schemas.microsoft.com/office/drawing/2014/main" id="{CCDFD1A4-4EDF-4896-8DE5-4AA24AEA52DD}"/>
            </a:ext>
          </a:extLst>
        </xdr:cNvPr>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textlink="">
      <xdr:nvSpPr>
        <xdr:cNvPr id="633" name="【学校施設】&#10;有形固定資産減価償却率最小値テキスト">
          <a:extLst>
            <a:ext uri="{FF2B5EF4-FFF2-40B4-BE49-F238E27FC236}">
              <a16:creationId xmlns:a16="http://schemas.microsoft.com/office/drawing/2014/main" id="{48F57DBD-7DCC-4B88-AA39-6F4190A3D967}"/>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34" name="直線コネクタ 633">
          <a:extLst>
            <a:ext uri="{FF2B5EF4-FFF2-40B4-BE49-F238E27FC236}">
              <a16:creationId xmlns:a16="http://schemas.microsoft.com/office/drawing/2014/main" id="{2D68BD64-9EE3-4E04-BAA5-253E83B5EA51}"/>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textlink="">
      <xdr:nvSpPr>
        <xdr:cNvPr id="635" name="【学校施設】&#10;有形固定資産減価償却率最大値テキスト">
          <a:extLst>
            <a:ext uri="{FF2B5EF4-FFF2-40B4-BE49-F238E27FC236}">
              <a16:creationId xmlns:a16="http://schemas.microsoft.com/office/drawing/2014/main" id="{D23827F8-E378-4A3D-94FE-4B29F26BC67B}"/>
            </a:ext>
          </a:extLst>
        </xdr:cNvPr>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636" name="直線コネクタ 635">
          <a:extLst>
            <a:ext uri="{FF2B5EF4-FFF2-40B4-BE49-F238E27FC236}">
              <a16:creationId xmlns:a16="http://schemas.microsoft.com/office/drawing/2014/main" id="{FAA3BDF8-CFD1-4BF1-BA82-285CBF426FF8}"/>
            </a:ext>
          </a:extLst>
        </xdr:cNvPr>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textlink="">
      <xdr:nvSpPr>
        <xdr:cNvPr id="637" name="【学校施設】&#10;有形固定資産減価償却率平均値テキスト">
          <a:extLst>
            <a:ext uri="{FF2B5EF4-FFF2-40B4-BE49-F238E27FC236}">
              <a16:creationId xmlns:a16="http://schemas.microsoft.com/office/drawing/2014/main" id="{F581BEBC-CB00-4E14-9116-46A13BFEDC94}"/>
            </a:ext>
          </a:extLst>
        </xdr:cNvPr>
        <xdr:cNvSpPr txBox="1"/>
      </xdr:nvSpPr>
      <xdr:spPr>
        <a:xfrm>
          <a:off x="14414500" y="10008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textlink="">
      <xdr:nvSpPr>
        <xdr:cNvPr id="638" name="フローチャート: 判断 637">
          <a:extLst>
            <a:ext uri="{FF2B5EF4-FFF2-40B4-BE49-F238E27FC236}">
              <a16:creationId xmlns:a16="http://schemas.microsoft.com/office/drawing/2014/main" id="{AC4923DD-47DB-43B2-AF93-124D01ACFBBC}"/>
            </a:ext>
          </a:extLst>
        </xdr:cNvPr>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textlink="">
      <xdr:nvSpPr>
        <xdr:cNvPr id="639" name="フローチャート: 判断 638">
          <a:extLst>
            <a:ext uri="{FF2B5EF4-FFF2-40B4-BE49-F238E27FC236}">
              <a16:creationId xmlns:a16="http://schemas.microsoft.com/office/drawing/2014/main" id="{069FD6F5-D90E-4D31-9625-4077B221CB8E}"/>
            </a:ext>
          </a:extLst>
        </xdr:cNvPr>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textlink="">
      <xdr:nvSpPr>
        <xdr:cNvPr id="640" name="フローチャート: 判断 639">
          <a:extLst>
            <a:ext uri="{FF2B5EF4-FFF2-40B4-BE49-F238E27FC236}">
              <a16:creationId xmlns:a16="http://schemas.microsoft.com/office/drawing/2014/main" id="{E73BEACD-AE97-4DD7-B5B4-FD68056A677C}"/>
            </a:ext>
          </a:extLst>
        </xdr:cNvPr>
        <xdr:cNvSpPr/>
      </xdr:nvSpPr>
      <xdr:spPr>
        <a:xfrm>
          <a:off x="12804140" y="1019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textlink="">
      <xdr:nvSpPr>
        <xdr:cNvPr id="641" name="フローチャート: 判断 640">
          <a:extLst>
            <a:ext uri="{FF2B5EF4-FFF2-40B4-BE49-F238E27FC236}">
              <a16:creationId xmlns:a16="http://schemas.microsoft.com/office/drawing/2014/main" id="{ED171BFA-9B59-4A71-AAA0-E3167F7D7B4F}"/>
            </a:ext>
          </a:extLst>
        </xdr:cNvPr>
        <xdr:cNvSpPr/>
      </xdr:nvSpPr>
      <xdr:spPr>
        <a:xfrm>
          <a:off x="12029440" y="10229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textlink="">
      <xdr:nvSpPr>
        <xdr:cNvPr id="642" name="フローチャート: 判断 641">
          <a:extLst>
            <a:ext uri="{FF2B5EF4-FFF2-40B4-BE49-F238E27FC236}">
              <a16:creationId xmlns:a16="http://schemas.microsoft.com/office/drawing/2014/main" id="{6CC2249A-35F6-4825-B04B-79EA81E0A4CA}"/>
            </a:ext>
          </a:extLst>
        </xdr:cNvPr>
        <xdr:cNvSpPr/>
      </xdr:nvSpPr>
      <xdr:spPr>
        <a:xfrm>
          <a:off x="112318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43" name="テキスト ボックス 642">
          <a:extLst>
            <a:ext uri="{FF2B5EF4-FFF2-40B4-BE49-F238E27FC236}">
              <a16:creationId xmlns:a16="http://schemas.microsoft.com/office/drawing/2014/main" id="{604B052C-861A-4255-892D-D494A1CB807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44" name="テキスト ボックス 643">
          <a:extLst>
            <a:ext uri="{FF2B5EF4-FFF2-40B4-BE49-F238E27FC236}">
              <a16:creationId xmlns:a16="http://schemas.microsoft.com/office/drawing/2014/main" id="{AF8BCDF0-B71C-4E8C-AAB9-E3CDE49CC4F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45" name="テキスト ボックス 644">
          <a:extLst>
            <a:ext uri="{FF2B5EF4-FFF2-40B4-BE49-F238E27FC236}">
              <a16:creationId xmlns:a16="http://schemas.microsoft.com/office/drawing/2014/main" id="{69460AA0-888A-4F69-BB27-3E63005C922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46" name="テキスト ボックス 645">
          <a:extLst>
            <a:ext uri="{FF2B5EF4-FFF2-40B4-BE49-F238E27FC236}">
              <a16:creationId xmlns:a16="http://schemas.microsoft.com/office/drawing/2014/main" id="{E7A39179-3B33-4261-9AA1-F16878679B3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47" name="テキスト ボックス 646">
          <a:extLst>
            <a:ext uri="{FF2B5EF4-FFF2-40B4-BE49-F238E27FC236}">
              <a16:creationId xmlns:a16="http://schemas.microsoft.com/office/drawing/2014/main" id="{97ACDCD5-7C01-47D6-BEAA-03D937EB3DC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49213</xdr:rowOff>
    </xdr:from>
    <xdr:to>
      <xdr:col>85</xdr:col>
      <xdr:colOff>177800</xdr:colOff>
      <xdr:row>62</xdr:row>
      <xdr:rowOff>150813</xdr:rowOff>
    </xdr:to>
    <xdr:sp textlink="">
      <xdr:nvSpPr>
        <xdr:cNvPr id="648" name="楕円 647">
          <a:extLst>
            <a:ext uri="{FF2B5EF4-FFF2-40B4-BE49-F238E27FC236}">
              <a16:creationId xmlns:a16="http://schemas.microsoft.com/office/drawing/2014/main" id="{C345A3A5-C92E-4CCD-BF37-3CEB3FACFB3C}"/>
            </a:ext>
          </a:extLst>
        </xdr:cNvPr>
        <xdr:cNvSpPr/>
      </xdr:nvSpPr>
      <xdr:spPr>
        <a:xfrm>
          <a:off x="14325600" y="1044289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27640</xdr:rowOff>
    </xdr:from>
    <xdr:ext cx="405111" cy="259045"/>
    <xdr:sp textlink="">
      <xdr:nvSpPr>
        <xdr:cNvPr id="649" name="【学校施設】&#10;有形固定資産減価償却率該当値テキスト">
          <a:extLst>
            <a:ext uri="{FF2B5EF4-FFF2-40B4-BE49-F238E27FC236}">
              <a16:creationId xmlns:a16="http://schemas.microsoft.com/office/drawing/2014/main" id="{56ECB6A5-5A2C-4CDC-BAB9-604FFDC66C60}"/>
            </a:ext>
          </a:extLst>
        </xdr:cNvPr>
        <xdr:cNvSpPr txBox="1"/>
      </xdr:nvSpPr>
      <xdr:spPr>
        <a:xfrm>
          <a:off x="14414500" y="1042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9207</xdr:rowOff>
    </xdr:from>
    <xdr:to>
      <xdr:col>81</xdr:col>
      <xdr:colOff>101600</xdr:colOff>
      <xdr:row>62</xdr:row>
      <xdr:rowOff>110807</xdr:rowOff>
    </xdr:to>
    <xdr:sp textlink="">
      <xdr:nvSpPr>
        <xdr:cNvPr id="650" name="楕円 649">
          <a:extLst>
            <a:ext uri="{FF2B5EF4-FFF2-40B4-BE49-F238E27FC236}">
              <a16:creationId xmlns:a16="http://schemas.microsoft.com/office/drawing/2014/main" id="{E72F39B5-D0A1-4126-878D-7806A805BF73}"/>
            </a:ext>
          </a:extLst>
        </xdr:cNvPr>
        <xdr:cNvSpPr/>
      </xdr:nvSpPr>
      <xdr:spPr>
        <a:xfrm>
          <a:off x="13578840" y="104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60007</xdr:rowOff>
    </xdr:from>
    <xdr:to>
      <xdr:col>85</xdr:col>
      <xdr:colOff>127000</xdr:colOff>
      <xdr:row>62</xdr:row>
      <xdr:rowOff>100013</xdr:rowOff>
    </xdr:to>
    <xdr:cxnSp macro="">
      <xdr:nvCxnSpPr>
        <xdr:cNvPr id="651" name="直線コネクタ 650">
          <a:extLst>
            <a:ext uri="{FF2B5EF4-FFF2-40B4-BE49-F238E27FC236}">
              <a16:creationId xmlns:a16="http://schemas.microsoft.com/office/drawing/2014/main" id="{CAC50F0A-C9AC-4AF1-814A-8F2A293B141C}"/>
            </a:ext>
          </a:extLst>
        </xdr:cNvPr>
        <xdr:cNvCxnSpPr/>
      </xdr:nvCxnSpPr>
      <xdr:spPr>
        <a:xfrm>
          <a:off x="13629640" y="10453687"/>
          <a:ext cx="7467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137795</xdr:rowOff>
    </xdr:from>
    <xdr:to>
      <xdr:col>76</xdr:col>
      <xdr:colOff>165100</xdr:colOff>
      <xdr:row>62</xdr:row>
      <xdr:rowOff>67945</xdr:rowOff>
    </xdr:to>
    <xdr:sp textlink="">
      <xdr:nvSpPr>
        <xdr:cNvPr id="652" name="楕円 651">
          <a:extLst>
            <a:ext uri="{FF2B5EF4-FFF2-40B4-BE49-F238E27FC236}">
              <a16:creationId xmlns:a16="http://schemas.microsoft.com/office/drawing/2014/main" id="{0DF5337B-C869-47F5-91B8-E9A6BFC85356}"/>
            </a:ext>
          </a:extLst>
        </xdr:cNvPr>
        <xdr:cNvSpPr/>
      </xdr:nvSpPr>
      <xdr:spPr>
        <a:xfrm>
          <a:off x="12804140" y="1036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17145</xdr:rowOff>
    </xdr:from>
    <xdr:to>
      <xdr:col>81</xdr:col>
      <xdr:colOff>50800</xdr:colOff>
      <xdr:row>62</xdr:row>
      <xdr:rowOff>60007</xdr:rowOff>
    </xdr:to>
    <xdr:cxnSp macro="">
      <xdr:nvCxnSpPr>
        <xdr:cNvPr id="653" name="直線コネクタ 652">
          <a:extLst>
            <a:ext uri="{FF2B5EF4-FFF2-40B4-BE49-F238E27FC236}">
              <a16:creationId xmlns:a16="http://schemas.microsoft.com/office/drawing/2014/main" id="{5C39C022-B5D8-40DA-B886-D63BB9046DF1}"/>
            </a:ext>
          </a:extLst>
        </xdr:cNvPr>
        <xdr:cNvCxnSpPr/>
      </xdr:nvCxnSpPr>
      <xdr:spPr>
        <a:xfrm>
          <a:off x="12854940" y="10410825"/>
          <a:ext cx="7747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32068</xdr:rowOff>
    </xdr:from>
    <xdr:to>
      <xdr:col>72</xdr:col>
      <xdr:colOff>38100</xdr:colOff>
      <xdr:row>62</xdr:row>
      <xdr:rowOff>133668</xdr:rowOff>
    </xdr:to>
    <xdr:sp textlink="">
      <xdr:nvSpPr>
        <xdr:cNvPr id="654" name="楕円 653">
          <a:extLst>
            <a:ext uri="{FF2B5EF4-FFF2-40B4-BE49-F238E27FC236}">
              <a16:creationId xmlns:a16="http://schemas.microsoft.com/office/drawing/2014/main" id="{EBD19286-901D-4620-A4B7-E6E4922AE4CE}"/>
            </a:ext>
          </a:extLst>
        </xdr:cNvPr>
        <xdr:cNvSpPr/>
      </xdr:nvSpPr>
      <xdr:spPr>
        <a:xfrm>
          <a:off x="12029440" y="10425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17145</xdr:rowOff>
    </xdr:from>
    <xdr:to>
      <xdr:col>76</xdr:col>
      <xdr:colOff>114300</xdr:colOff>
      <xdr:row>62</xdr:row>
      <xdr:rowOff>82868</xdr:rowOff>
    </xdr:to>
    <xdr:cxnSp macro="">
      <xdr:nvCxnSpPr>
        <xdr:cNvPr id="655" name="直線コネクタ 654">
          <a:extLst>
            <a:ext uri="{FF2B5EF4-FFF2-40B4-BE49-F238E27FC236}">
              <a16:creationId xmlns:a16="http://schemas.microsoft.com/office/drawing/2014/main" id="{06807421-17E7-4259-AD01-3A417DA18855}"/>
            </a:ext>
          </a:extLst>
        </xdr:cNvPr>
        <xdr:cNvCxnSpPr/>
      </xdr:nvCxnSpPr>
      <xdr:spPr>
        <a:xfrm flipV="1">
          <a:off x="12072620" y="10410825"/>
          <a:ext cx="78232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textlink="">
      <xdr:nvSpPr>
        <xdr:cNvPr id="656" name="楕円 655">
          <a:extLst>
            <a:ext uri="{FF2B5EF4-FFF2-40B4-BE49-F238E27FC236}">
              <a16:creationId xmlns:a16="http://schemas.microsoft.com/office/drawing/2014/main" id="{4341EC4E-32F8-44FE-A119-BDFBCE53A4C0}"/>
            </a:ext>
          </a:extLst>
        </xdr:cNvPr>
        <xdr:cNvSpPr/>
      </xdr:nvSpPr>
      <xdr:spPr>
        <a:xfrm>
          <a:off x="112318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82868</xdr:rowOff>
    </xdr:from>
    <xdr:to>
      <xdr:col>71</xdr:col>
      <xdr:colOff>177800</xdr:colOff>
      <xdr:row>62</xdr:row>
      <xdr:rowOff>114300</xdr:rowOff>
    </xdr:to>
    <xdr:cxnSp macro="">
      <xdr:nvCxnSpPr>
        <xdr:cNvPr id="657" name="直線コネクタ 656">
          <a:extLst>
            <a:ext uri="{FF2B5EF4-FFF2-40B4-BE49-F238E27FC236}">
              <a16:creationId xmlns:a16="http://schemas.microsoft.com/office/drawing/2014/main" id="{FA140471-760A-4E33-9482-19221B768473}"/>
            </a:ext>
          </a:extLst>
        </xdr:cNvPr>
        <xdr:cNvCxnSpPr/>
      </xdr:nvCxnSpPr>
      <xdr:spPr>
        <a:xfrm flipV="1">
          <a:off x="11282680" y="10476548"/>
          <a:ext cx="78994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textlink="">
      <xdr:nvSpPr>
        <xdr:cNvPr id="658" name="n_1aveValue【学校施設】&#10;有形固定資産減価償却率">
          <a:extLst>
            <a:ext uri="{FF2B5EF4-FFF2-40B4-BE49-F238E27FC236}">
              <a16:creationId xmlns:a16="http://schemas.microsoft.com/office/drawing/2014/main" id="{C4BCA71B-E97A-469C-9EEA-FCC394A8A4BE}"/>
            </a:ext>
          </a:extLst>
        </xdr:cNvPr>
        <xdr:cNvSpPr txBox="1"/>
      </xdr:nvSpPr>
      <xdr:spPr>
        <a:xfrm>
          <a:off x="134372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81615</xdr:rowOff>
    </xdr:from>
    <xdr:ext cx="405111" cy="259045"/>
    <xdr:sp textlink="">
      <xdr:nvSpPr>
        <xdr:cNvPr id="659" name="n_2aveValue【学校施設】&#10;有形固定資産減価償却率">
          <a:extLst>
            <a:ext uri="{FF2B5EF4-FFF2-40B4-BE49-F238E27FC236}">
              <a16:creationId xmlns:a16="http://schemas.microsoft.com/office/drawing/2014/main" id="{2F797846-69A1-4D0F-980F-0BB21F2991A6}"/>
            </a:ext>
          </a:extLst>
        </xdr:cNvPr>
        <xdr:cNvSpPr txBox="1"/>
      </xdr:nvSpPr>
      <xdr:spPr>
        <a:xfrm>
          <a:off x="12675244" y="997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121620</xdr:rowOff>
    </xdr:from>
    <xdr:ext cx="405111" cy="259045"/>
    <xdr:sp textlink="">
      <xdr:nvSpPr>
        <xdr:cNvPr id="660" name="n_3aveValue【学校施設】&#10;有形固定資産減価償却率">
          <a:extLst>
            <a:ext uri="{FF2B5EF4-FFF2-40B4-BE49-F238E27FC236}">
              <a16:creationId xmlns:a16="http://schemas.microsoft.com/office/drawing/2014/main" id="{34C2A1EF-58C6-432B-BC14-4E3AF1881C46}"/>
            </a:ext>
          </a:extLst>
        </xdr:cNvPr>
        <xdr:cNvSpPr txBox="1"/>
      </xdr:nvSpPr>
      <xdr:spPr>
        <a:xfrm>
          <a:off x="11900544" y="1001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textlink="">
      <xdr:nvSpPr>
        <xdr:cNvPr id="661" name="n_4aveValue【学校施設】&#10;有形固定資産減価償却率">
          <a:extLst>
            <a:ext uri="{FF2B5EF4-FFF2-40B4-BE49-F238E27FC236}">
              <a16:creationId xmlns:a16="http://schemas.microsoft.com/office/drawing/2014/main" id="{62E882BE-6AF8-4484-92E2-00E4A78D1FFC}"/>
            </a:ext>
          </a:extLst>
        </xdr:cNvPr>
        <xdr:cNvSpPr txBox="1"/>
      </xdr:nvSpPr>
      <xdr:spPr>
        <a:xfrm>
          <a:off x="1110298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101934</xdr:rowOff>
    </xdr:from>
    <xdr:ext cx="405111" cy="259045"/>
    <xdr:sp textlink="">
      <xdr:nvSpPr>
        <xdr:cNvPr id="662" name="n_1mainValue【学校施設】&#10;有形固定資産減価償却率">
          <a:extLst>
            <a:ext uri="{FF2B5EF4-FFF2-40B4-BE49-F238E27FC236}">
              <a16:creationId xmlns:a16="http://schemas.microsoft.com/office/drawing/2014/main" id="{80A73A76-140D-45D0-876E-BF89BB59C4E7}"/>
            </a:ext>
          </a:extLst>
        </xdr:cNvPr>
        <xdr:cNvSpPr txBox="1"/>
      </xdr:nvSpPr>
      <xdr:spPr>
        <a:xfrm>
          <a:off x="13437244" y="10495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59072</xdr:rowOff>
    </xdr:from>
    <xdr:ext cx="405111" cy="259045"/>
    <xdr:sp textlink="">
      <xdr:nvSpPr>
        <xdr:cNvPr id="663" name="n_2mainValue【学校施設】&#10;有形固定資産減価償却率">
          <a:extLst>
            <a:ext uri="{FF2B5EF4-FFF2-40B4-BE49-F238E27FC236}">
              <a16:creationId xmlns:a16="http://schemas.microsoft.com/office/drawing/2014/main" id="{98ACFD8A-4841-4ECB-AE2B-507615125B4B}"/>
            </a:ext>
          </a:extLst>
        </xdr:cNvPr>
        <xdr:cNvSpPr txBox="1"/>
      </xdr:nvSpPr>
      <xdr:spPr>
        <a:xfrm>
          <a:off x="126752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124795</xdr:rowOff>
    </xdr:from>
    <xdr:ext cx="405111" cy="259045"/>
    <xdr:sp textlink="">
      <xdr:nvSpPr>
        <xdr:cNvPr id="664" name="n_3mainValue【学校施設】&#10;有形固定資産減価償却率">
          <a:extLst>
            <a:ext uri="{FF2B5EF4-FFF2-40B4-BE49-F238E27FC236}">
              <a16:creationId xmlns:a16="http://schemas.microsoft.com/office/drawing/2014/main" id="{DC12A4A4-958C-43B4-92C9-378BE2A7F085}"/>
            </a:ext>
          </a:extLst>
        </xdr:cNvPr>
        <xdr:cNvSpPr txBox="1"/>
      </xdr:nvSpPr>
      <xdr:spPr>
        <a:xfrm>
          <a:off x="11900544" y="1051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textlink="">
      <xdr:nvSpPr>
        <xdr:cNvPr id="665" name="n_4mainValue【学校施設】&#10;有形固定資産減価償却率">
          <a:extLst>
            <a:ext uri="{FF2B5EF4-FFF2-40B4-BE49-F238E27FC236}">
              <a16:creationId xmlns:a16="http://schemas.microsoft.com/office/drawing/2014/main" id="{E5625472-B0A7-4778-B903-33611E315C28}"/>
            </a:ext>
          </a:extLst>
        </xdr:cNvPr>
        <xdr:cNvSpPr txBox="1"/>
      </xdr:nvSpPr>
      <xdr:spPr>
        <a:xfrm>
          <a:off x="1110298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66" name="正方形/長方形 665">
          <a:extLst>
            <a:ext uri="{FF2B5EF4-FFF2-40B4-BE49-F238E27FC236}">
              <a16:creationId xmlns:a16="http://schemas.microsoft.com/office/drawing/2014/main" id="{BC62DA10-6DB7-49A1-90A4-F7920410A42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67" name="正方形/長方形 666">
          <a:extLst>
            <a:ext uri="{FF2B5EF4-FFF2-40B4-BE49-F238E27FC236}">
              <a16:creationId xmlns:a16="http://schemas.microsoft.com/office/drawing/2014/main" id="{257F08B2-397E-40D3-BCB2-EC5CD64E3EE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68" name="正方形/長方形 667">
          <a:extLst>
            <a:ext uri="{FF2B5EF4-FFF2-40B4-BE49-F238E27FC236}">
              <a16:creationId xmlns:a16="http://schemas.microsoft.com/office/drawing/2014/main" id="{010BF024-750C-4A01-B5E1-733169CF8CC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69" name="正方形/長方形 668">
          <a:extLst>
            <a:ext uri="{FF2B5EF4-FFF2-40B4-BE49-F238E27FC236}">
              <a16:creationId xmlns:a16="http://schemas.microsoft.com/office/drawing/2014/main" id="{4B684521-DC0B-4BDA-B944-2279FB574DD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70" name="正方形/長方形 669">
          <a:extLst>
            <a:ext uri="{FF2B5EF4-FFF2-40B4-BE49-F238E27FC236}">
              <a16:creationId xmlns:a16="http://schemas.microsoft.com/office/drawing/2014/main" id="{EBC24CFF-6BBB-4C9F-BDC0-853BE19EF5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71" name="正方形/長方形 670">
          <a:extLst>
            <a:ext uri="{FF2B5EF4-FFF2-40B4-BE49-F238E27FC236}">
              <a16:creationId xmlns:a16="http://schemas.microsoft.com/office/drawing/2014/main" id="{C6530798-A456-4C97-97E2-2EDD5621957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72" name="正方形/長方形 671">
          <a:extLst>
            <a:ext uri="{FF2B5EF4-FFF2-40B4-BE49-F238E27FC236}">
              <a16:creationId xmlns:a16="http://schemas.microsoft.com/office/drawing/2014/main" id="{0E625AC2-CA77-4768-9A06-FF66EE2B4A2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73" name="正方形/長方形 672">
          <a:extLst>
            <a:ext uri="{FF2B5EF4-FFF2-40B4-BE49-F238E27FC236}">
              <a16:creationId xmlns:a16="http://schemas.microsoft.com/office/drawing/2014/main" id="{E482D11D-F4EC-4510-ADC0-AF1E04B582A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74" name="テキスト ボックス 673">
          <a:extLst>
            <a:ext uri="{FF2B5EF4-FFF2-40B4-BE49-F238E27FC236}">
              <a16:creationId xmlns:a16="http://schemas.microsoft.com/office/drawing/2014/main" id="{423C2FAE-CB67-4F46-9720-38AC1C1A6F6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F81827BF-88E3-451E-8DAF-49592868ABC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676" name="テキスト ボックス 675">
          <a:extLst>
            <a:ext uri="{FF2B5EF4-FFF2-40B4-BE49-F238E27FC236}">
              <a16:creationId xmlns:a16="http://schemas.microsoft.com/office/drawing/2014/main" id="{75940DAF-71D8-4039-919C-B5B0431481D6}"/>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257588ED-68C1-451E-B11B-F1E2ECD8F7C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678" name="テキスト ボックス 677">
          <a:extLst>
            <a:ext uri="{FF2B5EF4-FFF2-40B4-BE49-F238E27FC236}">
              <a16:creationId xmlns:a16="http://schemas.microsoft.com/office/drawing/2014/main" id="{860E3071-F90E-4098-B498-1D3BE504229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432F6612-F647-497D-8180-1A88636D4F32}"/>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680" name="テキスト ボックス 679">
          <a:extLst>
            <a:ext uri="{FF2B5EF4-FFF2-40B4-BE49-F238E27FC236}">
              <a16:creationId xmlns:a16="http://schemas.microsoft.com/office/drawing/2014/main" id="{2F54D453-A86D-4220-AA03-9E67DF8C444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941E2DA4-5F84-479B-B431-B80B5A46EE7E}"/>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682" name="テキスト ボックス 681">
          <a:extLst>
            <a:ext uri="{FF2B5EF4-FFF2-40B4-BE49-F238E27FC236}">
              <a16:creationId xmlns:a16="http://schemas.microsoft.com/office/drawing/2014/main" id="{F2E909B6-FFDD-428B-996E-9793412F8B97}"/>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4C61753B-5C35-4BD4-8770-32A575F42EFE}"/>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684" name="テキスト ボックス 683">
          <a:extLst>
            <a:ext uri="{FF2B5EF4-FFF2-40B4-BE49-F238E27FC236}">
              <a16:creationId xmlns:a16="http://schemas.microsoft.com/office/drawing/2014/main" id="{DDA3659A-8921-4695-9CDF-601AA1BD4EFC}"/>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1C6ED360-D542-4A44-B3EC-C6E1A775943B}"/>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686" name="テキスト ボックス 685">
          <a:extLst>
            <a:ext uri="{FF2B5EF4-FFF2-40B4-BE49-F238E27FC236}">
              <a16:creationId xmlns:a16="http://schemas.microsoft.com/office/drawing/2014/main" id="{A8448CEF-D78C-4672-A487-89FDDA3F88C1}"/>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E32B372A-CE35-4BEF-9D52-4DC657F3941D}"/>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688" name="テキスト ボックス 687">
          <a:extLst>
            <a:ext uri="{FF2B5EF4-FFF2-40B4-BE49-F238E27FC236}">
              <a16:creationId xmlns:a16="http://schemas.microsoft.com/office/drawing/2014/main" id="{F16228FE-DD4F-4CBE-8EDB-AFB2169A6F49}"/>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8345629A-4FB7-4D06-A16A-6E472058037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90" name="テキスト ボックス 689">
          <a:extLst>
            <a:ext uri="{FF2B5EF4-FFF2-40B4-BE49-F238E27FC236}">
              <a16:creationId xmlns:a16="http://schemas.microsoft.com/office/drawing/2014/main" id="{673D6691-A6B8-4E5A-B9ED-51207A0BD32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91" name="【学校施設】&#10;一人当たり面積グラフ枠">
          <a:extLst>
            <a:ext uri="{FF2B5EF4-FFF2-40B4-BE49-F238E27FC236}">
              <a16:creationId xmlns:a16="http://schemas.microsoft.com/office/drawing/2014/main" id="{07F07A78-FA47-4773-A57F-17B0CE8EB8C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692" name="直線コネクタ 691">
          <a:extLst>
            <a:ext uri="{FF2B5EF4-FFF2-40B4-BE49-F238E27FC236}">
              <a16:creationId xmlns:a16="http://schemas.microsoft.com/office/drawing/2014/main" id="{77C9F33F-A164-4DA9-811F-3A26C155C190}"/>
            </a:ext>
          </a:extLst>
        </xdr:cNvPr>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textlink="">
      <xdr:nvSpPr>
        <xdr:cNvPr id="693" name="【学校施設】&#10;一人当たり面積最小値テキスト">
          <a:extLst>
            <a:ext uri="{FF2B5EF4-FFF2-40B4-BE49-F238E27FC236}">
              <a16:creationId xmlns:a16="http://schemas.microsoft.com/office/drawing/2014/main" id="{6E66DBF8-E888-49C0-8C57-B66A0FDAF603}"/>
            </a:ext>
          </a:extLst>
        </xdr:cNvPr>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694" name="直線コネクタ 693">
          <a:extLst>
            <a:ext uri="{FF2B5EF4-FFF2-40B4-BE49-F238E27FC236}">
              <a16:creationId xmlns:a16="http://schemas.microsoft.com/office/drawing/2014/main" id="{49798A5A-B8DF-4076-BE8E-0015D0E78E51}"/>
            </a:ext>
          </a:extLst>
        </xdr:cNvPr>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textlink="">
      <xdr:nvSpPr>
        <xdr:cNvPr id="695" name="【学校施設】&#10;一人当たり面積最大値テキスト">
          <a:extLst>
            <a:ext uri="{FF2B5EF4-FFF2-40B4-BE49-F238E27FC236}">
              <a16:creationId xmlns:a16="http://schemas.microsoft.com/office/drawing/2014/main" id="{27C18660-5FDD-4073-AF98-B3F5C0CAA161}"/>
            </a:ext>
          </a:extLst>
        </xdr:cNvPr>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696" name="直線コネクタ 695">
          <a:extLst>
            <a:ext uri="{FF2B5EF4-FFF2-40B4-BE49-F238E27FC236}">
              <a16:creationId xmlns:a16="http://schemas.microsoft.com/office/drawing/2014/main" id="{1F35CB03-21E7-461C-B5E5-0C0E0A9AED81}"/>
            </a:ext>
          </a:extLst>
        </xdr:cNvPr>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textlink="">
      <xdr:nvSpPr>
        <xdr:cNvPr id="697" name="【学校施設】&#10;一人当たり面積平均値テキスト">
          <a:extLst>
            <a:ext uri="{FF2B5EF4-FFF2-40B4-BE49-F238E27FC236}">
              <a16:creationId xmlns:a16="http://schemas.microsoft.com/office/drawing/2014/main" id="{06F01D1C-62B6-4CF2-85E4-A1D56598D306}"/>
            </a:ext>
          </a:extLst>
        </xdr:cNvPr>
        <xdr:cNvSpPr txBox="1"/>
      </xdr:nvSpPr>
      <xdr:spPr>
        <a:xfrm>
          <a:off x="19547840" y="991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textlink="">
      <xdr:nvSpPr>
        <xdr:cNvPr id="698" name="フローチャート: 判断 697">
          <a:extLst>
            <a:ext uri="{FF2B5EF4-FFF2-40B4-BE49-F238E27FC236}">
              <a16:creationId xmlns:a16="http://schemas.microsoft.com/office/drawing/2014/main" id="{E07EBE8F-76DF-43FB-AAFD-E514B802AE4D}"/>
            </a:ext>
          </a:extLst>
        </xdr:cNvPr>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textlink="">
      <xdr:nvSpPr>
        <xdr:cNvPr id="699" name="フローチャート: 判断 698">
          <a:extLst>
            <a:ext uri="{FF2B5EF4-FFF2-40B4-BE49-F238E27FC236}">
              <a16:creationId xmlns:a16="http://schemas.microsoft.com/office/drawing/2014/main" id="{CF3CA863-46F4-4C3C-BD8D-420D31FF493A}"/>
            </a:ext>
          </a:extLst>
        </xdr:cNvPr>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textlink="">
      <xdr:nvSpPr>
        <xdr:cNvPr id="700" name="フローチャート: 判断 699">
          <a:extLst>
            <a:ext uri="{FF2B5EF4-FFF2-40B4-BE49-F238E27FC236}">
              <a16:creationId xmlns:a16="http://schemas.microsoft.com/office/drawing/2014/main" id="{5FAACF05-5399-4BEC-A761-4D3535C359E4}"/>
            </a:ext>
          </a:extLst>
        </xdr:cNvPr>
        <xdr:cNvSpPr/>
      </xdr:nvSpPr>
      <xdr:spPr>
        <a:xfrm>
          <a:off x="179374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textlink="">
      <xdr:nvSpPr>
        <xdr:cNvPr id="701" name="フローチャート: 判断 700">
          <a:extLst>
            <a:ext uri="{FF2B5EF4-FFF2-40B4-BE49-F238E27FC236}">
              <a16:creationId xmlns:a16="http://schemas.microsoft.com/office/drawing/2014/main" id="{0830032A-80CC-4518-B858-BC83E5A1B89B}"/>
            </a:ext>
          </a:extLst>
        </xdr:cNvPr>
        <xdr:cNvSpPr/>
      </xdr:nvSpPr>
      <xdr:spPr>
        <a:xfrm>
          <a:off x="171627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textlink="">
      <xdr:nvSpPr>
        <xdr:cNvPr id="702" name="フローチャート: 判断 701">
          <a:extLst>
            <a:ext uri="{FF2B5EF4-FFF2-40B4-BE49-F238E27FC236}">
              <a16:creationId xmlns:a16="http://schemas.microsoft.com/office/drawing/2014/main" id="{CE074703-7C1B-48CD-8409-044C5B087CBF}"/>
            </a:ext>
          </a:extLst>
        </xdr:cNvPr>
        <xdr:cNvSpPr/>
      </xdr:nvSpPr>
      <xdr:spPr>
        <a:xfrm>
          <a:off x="16388080" y="10111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703" name="テキスト ボックス 702">
          <a:extLst>
            <a:ext uri="{FF2B5EF4-FFF2-40B4-BE49-F238E27FC236}">
              <a16:creationId xmlns:a16="http://schemas.microsoft.com/office/drawing/2014/main" id="{D275D032-AF7B-4453-9A16-CF14DC65077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704" name="テキスト ボックス 703">
          <a:extLst>
            <a:ext uri="{FF2B5EF4-FFF2-40B4-BE49-F238E27FC236}">
              <a16:creationId xmlns:a16="http://schemas.microsoft.com/office/drawing/2014/main" id="{757E5823-475B-4814-8ED8-68BDFC95C75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705" name="テキスト ボックス 704">
          <a:extLst>
            <a:ext uri="{FF2B5EF4-FFF2-40B4-BE49-F238E27FC236}">
              <a16:creationId xmlns:a16="http://schemas.microsoft.com/office/drawing/2014/main" id="{CA7C8DC3-5A9C-44C7-AD27-3C43338BE3B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706" name="テキスト ボックス 705">
          <a:extLst>
            <a:ext uri="{FF2B5EF4-FFF2-40B4-BE49-F238E27FC236}">
              <a16:creationId xmlns:a16="http://schemas.microsoft.com/office/drawing/2014/main" id="{4E2B256D-9670-4F83-AAD9-CAFCC661247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707" name="テキスト ボックス 706">
          <a:extLst>
            <a:ext uri="{FF2B5EF4-FFF2-40B4-BE49-F238E27FC236}">
              <a16:creationId xmlns:a16="http://schemas.microsoft.com/office/drawing/2014/main" id="{26CACC5A-B780-4F17-AF4E-A9DFA241035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66766</xdr:rowOff>
    </xdr:from>
    <xdr:to>
      <xdr:col>116</xdr:col>
      <xdr:colOff>114300</xdr:colOff>
      <xdr:row>60</xdr:row>
      <xdr:rowOff>168366</xdr:rowOff>
    </xdr:to>
    <xdr:sp textlink="">
      <xdr:nvSpPr>
        <xdr:cNvPr id="708" name="楕円 707">
          <a:extLst>
            <a:ext uri="{FF2B5EF4-FFF2-40B4-BE49-F238E27FC236}">
              <a16:creationId xmlns:a16="http://schemas.microsoft.com/office/drawing/2014/main" id="{7595577C-8664-412B-9271-28C07DF7576F}"/>
            </a:ext>
          </a:extLst>
        </xdr:cNvPr>
        <xdr:cNvSpPr/>
      </xdr:nvSpPr>
      <xdr:spPr>
        <a:xfrm>
          <a:off x="1945894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45193</xdr:rowOff>
    </xdr:from>
    <xdr:ext cx="469744" cy="259045"/>
    <xdr:sp textlink="">
      <xdr:nvSpPr>
        <xdr:cNvPr id="709" name="【学校施設】&#10;一人当たり面積該当値テキスト">
          <a:extLst>
            <a:ext uri="{FF2B5EF4-FFF2-40B4-BE49-F238E27FC236}">
              <a16:creationId xmlns:a16="http://schemas.microsoft.com/office/drawing/2014/main" id="{8BCE12E2-23F0-4401-A111-F2E42553C620}"/>
            </a:ext>
          </a:extLst>
        </xdr:cNvPr>
        <xdr:cNvSpPr txBox="1"/>
      </xdr:nvSpPr>
      <xdr:spPr>
        <a:xfrm>
          <a:off x="19547840" y="1010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91803</xdr:rowOff>
    </xdr:from>
    <xdr:to>
      <xdr:col>112</xdr:col>
      <xdr:colOff>38100</xdr:colOff>
      <xdr:row>61</xdr:row>
      <xdr:rowOff>21953</xdr:rowOff>
    </xdr:to>
    <xdr:sp textlink="">
      <xdr:nvSpPr>
        <xdr:cNvPr id="710" name="楕円 709">
          <a:extLst>
            <a:ext uri="{FF2B5EF4-FFF2-40B4-BE49-F238E27FC236}">
              <a16:creationId xmlns:a16="http://schemas.microsoft.com/office/drawing/2014/main" id="{F88F307A-D861-425C-8436-82C5C9C3D1BF}"/>
            </a:ext>
          </a:extLst>
        </xdr:cNvPr>
        <xdr:cNvSpPr/>
      </xdr:nvSpPr>
      <xdr:spPr>
        <a:xfrm>
          <a:off x="18735040" y="101502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117566</xdr:rowOff>
    </xdr:from>
    <xdr:to>
      <xdr:col>116</xdr:col>
      <xdr:colOff>63500</xdr:colOff>
      <xdr:row>60</xdr:row>
      <xdr:rowOff>142603</xdr:rowOff>
    </xdr:to>
    <xdr:cxnSp macro="">
      <xdr:nvCxnSpPr>
        <xdr:cNvPr id="711" name="直線コネクタ 710">
          <a:extLst>
            <a:ext uri="{FF2B5EF4-FFF2-40B4-BE49-F238E27FC236}">
              <a16:creationId xmlns:a16="http://schemas.microsoft.com/office/drawing/2014/main" id="{79FDE753-196D-447D-BC02-27E7F45696B6}"/>
            </a:ext>
          </a:extLst>
        </xdr:cNvPr>
        <xdr:cNvCxnSpPr/>
      </xdr:nvCxnSpPr>
      <xdr:spPr>
        <a:xfrm flipV="1">
          <a:off x="18778220" y="10175966"/>
          <a:ext cx="73152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91803</xdr:rowOff>
    </xdr:from>
    <xdr:to>
      <xdr:col>107</xdr:col>
      <xdr:colOff>101600</xdr:colOff>
      <xdr:row>61</xdr:row>
      <xdr:rowOff>21953</xdr:rowOff>
    </xdr:to>
    <xdr:sp textlink="">
      <xdr:nvSpPr>
        <xdr:cNvPr id="712" name="楕円 711">
          <a:extLst>
            <a:ext uri="{FF2B5EF4-FFF2-40B4-BE49-F238E27FC236}">
              <a16:creationId xmlns:a16="http://schemas.microsoft.com/office/drawing/2014/main" id="{2BC91DEA-493B-4A51-B545-3CFE855C43EE}"/>
            </a:ext>
          </a:extLst>
        </xdr:cNvPr>
        <xdr:cNvSpPr/>
      </xdr:nvSpPr>
      <xdr:spPr>
        <a:xfrm>
          <a:off x="17937480" y="101502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142603</xdr:rowOff>
    </xdr:from>
    <xdr:to>
      <xdr:col>111</xdr:col>
      <xdr:colOff>177800</xdr:colOff>
      <xdr:row>60</xdr:row>
      <xdr:rowOff>142603</xdr:rowOff>
    </xdr:to>
    <xdr:cxnSp macro="">
      <xdr:nvCxnSpPr>
        <xdr:cNvPr id="713" name="直線コネクタ 712">
          <a:extLst>
            <a:ext uri="{FF2B5EF4-FFF2-40B4-BE49-F238E27FC236}">
              <a16:creationId xmlns:a16="http://schemas.microsoft.com/office/drawing/2014/main" id="{B19AE546-AAFD-448B-82F9-B83ADA0A5602}"/>
            </a:ext>
          </a:extLst>
        </xdr:cNvPr>
        <xdr:cNvCxnSpPr/>
      </xdr:nvCxnSpPr>
      <xdr:spPr>
        <a:xfrm>
          <a:off x="17988280" y="1020100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104866</xdr:rowOff>
    </xdr:from>
    <xdr:to>
      <xdr:col>102</xdr:col>
      <xdr:colOff>165100</xdr:colOff>
      <xdr:row>61</xdr:row>
      <xdr:rowOff>35016</xdr:rowOff>
    </xdr:to>
    <xdr:sp textlink="">
      <xdr:nvSpPr>
        <xdr:cNvPr id="714" name="楕円 713">
          <a:extLst>
            <a:ext uri="{FF2B5EF4-FFF2-40B4-BE49-F238E27FC236}">
              <a16:creationId xmlns:a16="http://schemas.microsoft.com/office/drawing/2014/main" id="{EA68D858-2E14-47F8-AD1F-C79353574912}"/>
            </a:ext>
          </a:extLst>
        </xdr:cNvPr>
        <xdr:cNvSpPr/>
      </xdr:nvSpPr>
      <xdr:spPr>
        <a:xfrm>
          <a:off x="17162780" y="10163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142603</xdr:rowOff>
    </xdr:from>
    <xdr:to>
      <xdr:col>107</xdr:col>
      <xdr:colOff>50800</xdr:colOff>
      <xdr:row>60</xdr:row>
      <xdr:rowOff>155666</xdr:rowOff>
    </xdr:to>
    <xdr:cxnSp macro="">
      <xdr:nvCxnSpPr>
        <xdr:cNvPr id="715" name="直線コネクタ 714">
          <a:extLst>
            <a:ext uri="{FF2B5EF4-FFF2-40B4-BE49-F238E27FC236}">
              <a16:creationId xmlns:a16="http://schemas.microsoft.com/office/drawing/2014/main" id="{E10D4B8A-AF9A-48D3-A281-5DD521276F6A}"/>
            </a:ext>
          </a:extLst>
        </xdr:cNvPr>
        <xdr:cNvCxnSpPr/>
      </xdr:nvCxnSpPr>
      <xdr:spPr>
        <a:xfrm flipV="1">
          <a:off x="17213580" y="10201003"/>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40640</xdr:rowOff>
    </xdr:from>
    <xdr:to>
      <xdr:col>98</xdr:col>
      <xdr:colOff>38100</xdr:colOff>
      <xdr:row>60</xdr:row>
      <xdr:rowOff>142240</xdr:rowOff>
    </xdr:to>
    <xdr:sp textlink="">
      <xdr:nvSpPr>
        <xdr:cNvPr id="716" name="楕円 715">
          <a:extLst>
            <a:ext uri="{FF2B5EF4-FFF2-40B4-BE49-F238E27FC236}">
              <a16:creationId xmlns:a16="http://schemas.microsoft.com/office/drawing/2014/main" id="{FC55DF2A-DA0F-4E38-927B-0B0BCBD63C3F}"/>
            </a:ext>
          </a:extLst>
        </xdr:cNvPr>
        <xdr:cNvSpPr/>
      </xdr:nvSpPr>
      <xdr:spPr>
        <a:xfrm>
          <a:off x="16388080" y="10099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91440</xdr:rowOff>
    </xdr:from>
    <xdr:to>
      <xdr:col>102</xdr:col>
      <xdr:colOff>114300</xdr:colOff>
      <xdr:row>60</xdr:row>
      <xdr:rowOff>155666</xdr:rowOff>
    </xdr:to>
    <xdr:cxnSp macro="">
      <xdr:nvCxnSpPr>
        <xdr:cNvPr id="717" name="直線コネクタ 716">
          <a:extLst>
            <a:ext uri="{FF2B5EF4-FFF2-40B4-BE49-F238E27FC236}">
              <a16:creationId xmlns:a16="http://schemas.microsoft.com/office/drawing/2014/main" id="{33283DCA-D75F-425D-95DA-E4FA4EFCED7F}"/>
            </a:ext>
          </a:extLst>
        </xdr:cNvPr>
        <xdr:cNvCxnSpPr/>
      </xdr:nvCxnSpPr>
      <xdr:spPr>
        <a:xfrm>
          <a:off x="16431260" y="10149840"/>
          <a:ext cx="78232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textlink="">
      <xdr:nvSpPr>
        <xdr:cNvPr id="718" name="n_1aveValue【学校施設】&#10;一人当たり面積">
          <a:extLst>
            <a:ext uri="{FF2B5EF4-FFF2-40B4-BE49-F238E27FC236}">
              <a16:creationId xmlns:a16="http://schemas.microsoft.com/office/drawing/2014/main" id="{E65B6DBC-CE7A-4FE8-A949-654227D26DEA}"/>
            </a:ext>
          </a:extLst>
        </xdr:cNvPr>
        <xdr:cNvSpPr txBox="1"/>
      </xdr:nvSpPr>
      <xdr:spPr>
        <a:xfrm>
          <a:off x="18561127" y="98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textlink="">
      <xdr:nvSpPr>
        <xdr:cNvPr id="719" name="n_2aveValue【学校施設】&#10;一人当たり面積">
          <a:extLst>
            <a:ext uri="{FF2B5EF4-FFF2-40B4-BE49-F238E27FC236}">
              <a16:creationId xmlns:a16="http://schemas.microsoft.com/office/drawing/2014/main" id="{D4A8872A-3256-4D66-886B-12055E7557DA}"/>
            </a:ext>
          </a:extLst>
        </xdr:cNvPr>
        <xdr:cNvSpPr txBox="1"/>
      </xdr:nvSpPr>
      <xdr:spPr>
        <a:xfrm>
          <a:off x="17776267" y="98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textlink="">
      <xdr:nvSpPr>
        <xdr:cNvPr id="720" name="n_3aveValue【学校施設】&#10;一人当たり面積">
          <a:extLst>
            <a:ext uri="{FF2B5EF4-FFF2-40B4-BE49-F238E27FC236}">
              <a16:creationId xmlns:a16="http://schemas.microsoft.com/office/drawing/2014/main" id="{B9716199-C8AE-4EC5-BCF3-A58D5D700D44}"/>
            </a:ext>
          </a:extLst>
        </xdr:cNvPr>
        <xdr:cNvSpPr txBox="1"/>
      </xdr:nvSpPr>
      <xdr:spPr>
        <a:xfrm>
          <a:off x="17001567" y="987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145342</xdr:rowOff>
    </xdr:from>
    <xdr:ext cx="469744" cy="259045"/>
    <xdr:sp textlink="">
      <xdr:nvSpPr>
        <xdr:cNvPr id="721" name="n_4aveValue【学校施設】&#10;一人当たり面積">
          <a:extLst>
            <a:ext uri="{FF2B5EF4-FFF2-40B4-BE49-F238E27FC236}">
              <a16:creationId xmlns:a16="http://schemas.microsoft.com/office/drawing/2014/main" id="{5BD5D77B-06DB-4BE6-985D-9DA3E0C504C4}"/>
            </a:ext>
          </a:extLst>
        </xdr:cNvPr>
        <xdr:cNvSpPr txBox="1"/>
      </xdr:nvSpPr>
      <xdr:spPr>
        <a:xfrm>
          <a:off x="16226867" y="1020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13080</xdr:rowOff>
    </xdr:from>
    <xdr:ext cx="469744" cy="259045"/>
    <xdr:sp textlink="">
      <xdr:nvSpPr>
        <xdr:cNvPr id="722" name="n_1mainValue【学校施設】&#10;一人当たり面積">
          <a:extLst>
            <a:ext uri="{FF2B5EF4-FFF2-40B4-BE49-F238E27FC236}">
              <a16:creationId xmlns:a16="http://schemas.microsoft.com/office/drawing/2014/main" id="{7EC3E68E-9B69-43D1-8E22-3A27CBA0A2E9}"/>
            </a:ext>
          </a:extLst>
        </xdr:cNvPr>
        <xdr:cNvSpPr txBox="1"/>
      </xdr:nvSpPr>
      <xdr:spPr>
        <a:xfrm>
          <a:off x="18561127" y="102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13080</xdr:rowOff>
    </xdr:from>
    <xdr:ext cx="469744" cy="259045"/>
    <xdr:sp textlink="">
      <xdr:nvSpPr>
        <xdr:cNvPr id="723" name="n_2mainValue【学校施設】&#10;一人当たり面積">
          <a:extLst>
            <a:ext uri="{FF2B5EF4-FFF2-40B4-BE49-F238E27FC236}">
              <a16:creationId xmlns:a16="http://schemas.microsoft.com/office/drawing/2014/main" id="{0E6BED6D-C745-41C0-8E9E-CD2B3F7F58D9}"/>
            </a:ext>
          </a:extLst>
        </xdr:cNvPr>
        <xdr:cNvSpPr txBox="1"/>
      </xdr:nvSpPr>
      <xdr:spPr>
        <a:xfrm>
          <a:off x="17776267" y="102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26143</xdr:rowOff>
    </xdr:from>
    <xdr:ext cx="469744" cy="259045"/>
    <xdr:sp textlink="">
      <xdr:nvSpPr>
        <xdr:cNvPr id="724" name="n_3mainValue【学校施設】&#10;一人当たり面積">
          <a:extLst>
            <a:ext uri="{FF2B5EF4-FFF2-40B4-BE49-F238E27FC236}">
              <a16:creationId xmlns:a16="http://schemas.microsoft.com/office/drawing/2014/main" id="{8EA5A156-6366-46B4-BDC2-65C7E2A89529}"/>
            </a:ext>
          </a:extLst>
        </xdr:cNvPr>
        <xdr:cNvSpPr txBox="1"/>
      </xdr:nvSpPr>
      <xdr:spPr>
        <a:xfrm>
          <a:off x="17001567" y="102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158767</xdr:rowOff>
    </xdr:from>
    <xdr:ext cx="469744" cy="259045"/>
    <xdr:sp textlink="">
      <xdr:nvSpPr>
        <xdr:cNvPr id="725" name="n_4mainValue【学校施設】&#10;一人当たり面積">
          <a:extLst>
            <a:ext uri="{FF2B5EF4-FFF2-40B4-BE49-F238E27FC236}">
              <a16:creationId xmlns:a16="http://schemas.microsoft.com/office/drawing/2014/main" id="{42748B3C-B476-4921-A619-48B0397122B4}"/>
            </a:ext>
          </a:extLst>
        </xdr:cNvPr>
        <xdr:cNvSpPr txBox="1"/>
      </xdr:nvSpPr>
      <xdr:spPr>
        <a:xfrm>
          <a:off x="16226867"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26" name="正方形/長方形 725">
          <a:extLst>
            <a:ext uri="{FF2B5EF4-FFF2-40B4-BE49-F238E27FC236}">
              <a16:creationId xmlns:a16="http://schemas.microsoft.com/office/drawing/2014/main" id="{8E637EE1-F569-4B28-868E-6211EB24730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27" name="正方形/長方形 726">
          <a:extLst>
            <a:ext uri="{FF2B5EF4-FFF2-40B4-BE49-F238E27FC236}">
              <a16:creationId xmlns:a16="http://schemas.microsoft.com/office/drawing/2014/main" id="{1EB3382E-013B-4383-B59E-8E4FD1AC059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28" name="正方形/長方形 727">
          <a:extLst>
            <a:ext uri="{FF2B5EF4-FFF2-40B4-BE49-F238E27FC236}">
              <a16:creationId xmlns:a16="http://schemas.microsoft.com/office/drawing/2014/main" id="{2C345BE6-7236-45AE-905F-83903423402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29" name="正方形/長方形 728">
          <a:extLst>
            <a:ext uri="{FF2B5EF4-FFF2-40B4-BE49-F238E27FC236}">
              <a16:creationId xmlns:a16="http://schemas.microsoft.com/office/drawing/2014/main" id="{E60879CF-B265-4960-B060-0A173A1CD82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30" name="正方形/長方形 729">
          <a:extLst>
            <a:ext uri="{FF2B5EF4-FFF2-40B4-BE49-F238E27FC236}">
              <a16:creationId xmlns:a16="http://schemas.microsoft.com/office/drawing/2014/main" id="{31A40F6A-300F-42EC-A4EB-8B1AD6BDF2C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31" name="正方形/長方形 730">
          <a:extLst>
            <a:ext uri="{FF2B5EF4-FFF2-40B4-BE49-F238E27FC236}">
              <a16:creationId xmlns:a16="http://schemas.microsoft.com/office/drawing/2014/main" id="{CEC84854-A879-485F-BCC4-2B3865C057E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32" name="正方形/長方形 731">
          <a:extLst>
            <a:ext uri="{FF2B5EF4-FFF2-40B4-BE49-F238E27FC236}">
              <a16:creationId xmlns:a16="http://schemas.microsoft.com/office/drawing/2014/main" id="{E7E1C2CD-E96E-4FF5-94DC-9D0205E9FDD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33" name="正方形/長方形 732">
          <a:extLst>
            <a:ext uri="{FF2B5EF4-FFF2-40B4-BE49-F238E27FC236}">
              <a16:creationId xmlns:a16="http://schemas.microsoft.com/office/drawing/2014/main" id="{6E3FC103-DAC3-443D-84EC-262394F2CE9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textlink="">
      <xdr:nvSpPr>
        <xdr:cNvPr id="734" name="正方形/長方形 733">
          <a:extLst>
            <a:ext uri="{FF2B5EF4-FFF2-40B4-BE49-F238E27FC236}">
              <a16:creationId xmlns:a16="http://schemas.microsoft.com/office/drawing/2014/main" id="{E1A085ED-AB53-4499-861C-56CED81DA90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35" name="正方形/長方形 734">
          <a:extLst>
            <a:ext uri="{FF2B5EF4-FFF2-40B4-BE49-F238E27FC236}">
              <a16:creationId xmlns:a16="http://schemas.microsoft.com/office/drawing/2014/main" id="{7C0ACA20-2846-4450-84FD-B88419987D7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36" name="正方形/長方形 735">
          <a:extLst>
            <a:ext uri="{FF2B5EF4-FFF2-40B4-BE49-F238E27FC236}">
              <a16:creationId xmlns:a16="http://schemas.microsoft.com/office/drawing/2014/main" id="{2AB2E289-35CF-4830-80F8-E84157D2386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37" name="正方形/長方形 736">
          <a:extLst>
            <a:ext uri="{FF2B5EF4-FFF2-40B4-BE49-F238E27FC236}">
              <a16:creationId xmlns:a16="http://schemas.microsoft.com/office/drawing/2014/main" id="{6686CD01-B877-4419-AF53-0DA8DD4E668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38" name="正方形/長方形 737">
          <a:extLst>
            <a:ext uri="{FF2B5EF4-FFF2-40B4-BE49-F238E27FC236}">
              <a16:creationId xmlns:a16="http://schemas.microsoft.com/office/drawing/2014/main" id="{27DEEC66-8BBC-49FB-8E38-C360D11266D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39" name="正方形/長方形 738">
          <a:extLst>
            <a:ext uri="{FF2B5EF4-FFF2-40B4-BE49-F238E27FC236}">
              <a16:creationId xmlns:a16="http://schemas.microsoft.com/office/drawing/2014/main" id="{18110958-12DC-4235-831A-415B8C9FFC2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40" name="正方形/長方形 739">
          <a:extLst>
            <a:ext uri="{FF2B5EF4-FFF2-40B4-BE49-F238E27FC236}">
              <a16:creationId xmlns:a16="http://schemas.microsoft.com/office/drawing/2014/main" id="{30CDA86F-583D-4AAA-92CD-A1673F0094B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41" name="正方形/長方形 740">
          <a:extLst>
            <a:ext uri="{FF2B5EF4-FFF2-40B4-BE49-F238E27FC236}">
              <a16:creationId xmlns:a16="http://schemas.microsoft.com/office/drawing/2014/main" id="{320AC72B-8B60-4FE0-B1F4-1227CE54E98B}"/>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textlink="">
      <xdr:nvSpPr>
        <xdr:cNvPr id="742" name="正方形/長方形 741">
          <a:extLst>
            <a:ext uri="{FF2B5EF4-FFF2-40B4-BE49-F238E27FC236}">
              <a16:creationId xmlns:a16="http://schemas.microsoft.com/office/drawing/2014/main" id="{8EE0A638-BCB4-46C7-9F14-F3B016B84D4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43" name="正方形/長方形 742">
          <a:extLst>
            <a:ext uri="{FF2B5EF4-FFF2-40B4-BE49-F238E27FC236}">
              <a16:creationId xmlns:a16="http://schemas.microsoft.com/office/drawing/2014/main" id="{0A04E8CE-AD93-4DC2-8979-060D8EE09D9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44" name="正方形/長方形 743">
          <a:extLst>
            <a:ext uri="{FF2B5EF4-FFF2-40B4-BE49-F238E27FC236}">
              <a16:creationId xmlns:a16="http://schemas.microsoft.com/office/drawing/2014/main" id="{536E12AE-41C3-43D4-9BA9-CA7AF0C95B5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45" name="正方形/長方形 744">
          <a:extLst>
            <a:ext uri="{FF2B5EF4-FFF2-40B4-BE49-F238E27FC236}">
              <a16:creationId xmlns:a16="http://schemas.microsoft.com/office/drawing/2014/main" id="{9939D647-A4E1-45A4-807B-2B2BDF655EA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46" name="正方形/長方形 745">
          <a:extLst>
            <a:ext uri="{FF2B5EF4-FFF2-40B4-BE49-F238E27FC236}">
              <a16:creationId xmlns:a16="http://schemas.microsoft.com/office/drawing/2014/main" id="{4D21E2FF-2058-46F0-8A8F-E165D2F7188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47" name="正方形/長方形 746">
          <a:extLst>
            <a:ext uri="{FF2B5EF4-FFF2-40B4-BE49-F238E27FC236}">
              <a16:creationId xmlns:a16="http://schemas.microsoft.com/office/drawing/2014/main" id="{378E194E-ACDD-4984-974E-95861F742B7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48" name="正方形/長方形 747">
          <a:extLst>
            <a:ext uri="{FF2B5EF4-FFF2-40B4-BE49-F238E27FC236}">
              <a16:creationId xmlns:a16="http://schemas.microsoft.com/office/drawing/2014/main" id="{7F0B42DC-E7FB-4E72-B79F-B6AD6053868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9" name="正方形/長方形 748">
          <a:extLst>
            <a:ext uri="{FF2B5EF4-FFF2-40B4-BE49-F238E27FC236}">
              <a16:creationId xmlns:a16="http://schemas.microsoft.com/office/drawing/2014/main" id="{5C66A1F0-10A9-49E9-8028-FE4F2697483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50" name="テキスト ボックス 749">
          <a:extLst>
            <a:ext uri="{FF2B5EF4-FFF2-40B4-BE49-F238E27FC236}">
              <a16:creationId xmlns:a16="http://schemas.microsoft.com/office/drawing/2014/main" id="{110C6B15-46AB-4A91-8AE6-3C14DE6D408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687CD83F-A1D2-4C71-9170-B4689D128F2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52" name="テキスト ボックス 751">
          <a:extLst>
            <a:ext uri="{FF2B5EF4-FFF2-40B4-BE49-F238E27FC236}">
              <a16:creationId xmlns:a16="http://schemas.microsoft.com/office/drawing/2014/main" id="{59C57F0F-6E3F-4D35-8BB7-6FB88D18BE1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A1B2F5DB-6A33-4686-B702-7171FA99604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754" name="テキスト ボックス 753">
          <a:extLst>
            <a:ext uri="{FF2B5EF4-FFF2-40B4-BE49-F238E27FC236}">
              <a16:creationId xmlns:a16="http://schemas.microsoft.com/office/drawing/2014/main" id="{7308820F-09EC-49E1-84F4-A40583A3598E}"/>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EB3902C-8FCE-4CC6-8F7F-2E3C1F585AC8}"/>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756" name="テキスト ボックス 755">
          <a:extLst>
            <a:ext uri="{FF2B5EF4-FFF2-40B4-BE49-F238E27FC236}">
              <a16:creationId xmlns:a16="http://schemas.microsoft.com/office/drawing/2014/main" id="{8BCA1A09-624E-40C2-BE58-FD1F0CD0DB9D}"/>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9CF455A7-005E-4B4F-BCBC-FA6BB995E4BD}"/>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758" name="テキスト ボックス 757">
          <a:extLst>
            <a:ext uri="{FF2B5EF4-FFF2-40B4-BE49-F238E27FC236}">
              <a16:creationId xmlns:a16="http://schemas.microsoft.com/office/drawing/2014/main" id="{E24354CE-3CEA-47F8-AFE2-DFFD0C7C04E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16042340-7B4D-48F1-BE71-41EED02BE139}"/>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760" name="テキスト ボックス 759">
          <a:extLst>
            <a:ext uri="{FF2B5EF4-FFF2-40B4-BE49-F238E27FC236}">
              <a16:creationId xmlns:a16="http://schemas.microsoft.com/office/drawing/2014/main" id="{7F8F9869-5370-4FDB-9DCD-EE4968FC9FE1}"/>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87233B06-B2A7-426F-AAD5-B686ED543C77}"/>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textlink="">
      <xdr:nvSpPr>
        <xdr:cNvPr id="762" name="テキスト ボックス 761">
          <a:extLst>
            <a:ext uri="{FF2B5EF4-FFF2-40B4-BE49-F238E27FC236}">
              <a16:creationId xmlns:a16="http://schemas.microsoft.com/office/drawing/2014/main" id="{9FB74821-6589-489D-A5FD-56274722C5E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BBA2A74B-ED83-455A-9E09-1D3255E8FD6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textlink="">
      <xdr:nvSpPr>
        <xdr:cNvPr id="764" name="テキスト ボックス 763">
          <a:extLst>
            <a:ext uri="{FF2B5EF4-FFF2-40B4-BE49-F238E27FC236}">
              <a16:creationId xmlns:a16="http://schemas.microsoft.com/office/drawing/2014/main" id="{1F6BE467-7BE1-4CE6-8C4B-8947F4B75543}"/>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765" name="【公民館】&#10;有形固定資産減価償却率グラフ枠">
          <a:extLst>
            <a:ext uri="{FF2B5EF4-FFF2-40B4-BE49-F238E27FC236}">
              <a16:creationId xmlns:a16="http://schemas.microsoft.com/office/drawing/2014/main" id="{CA38ACC7-DF1F-4AAB-8EA1-FBB46E16CF7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a:extLst>
            <a:ext uri="{FF2B5EF4-FFF2-40B4-BE49-F238E27FC236}">
              <a16:creationId xmlns:a16="http://schemas.microsoft.com/office/drawing/2014/main" id="{3E52DABE-C8A6-4681-9143-718282F0FD5E}"/>
            </a:ext>
          </a:extLst>
        </xdr:cNvPr>
        <xdr:cNvCxnSpPr/>
      </xdr:nvCxnSpPr>
      <xdr:spPr>
        <a:xfrm flipV="1">
          <a:off x="14375764" y="1672971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textlink="">
      <xdr:nvSpPr>
        <xdr:cNvPr id="767" name="【公民館】&#10;有形固定資産減価償却率最小値テキスト">
          <a:extLst>
            <a:ext uri="{FF2B5EF4-FFF2-40B4-BE49-F238E27FC236}">
              <a16:creationId xmlns:a16="http://schemas.microsoft.com/office/drawing/2014/main" id="{BBE284F3-37DD-417C-B59F-B3CCD3B8B846}"/>
            </a:ext>
          </a:extLst>
        </xdr:cNvPr>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a:extLst>
            <a:ext uri="{FF2B5EF4-FFF2-40B4-BE49-F238E27FC236}">
              <a16:creationId xmlns:a16="http://schemas.microsoft.com/office/drawing/2014/main" id="{43A62BB4-F142-4ED8-A27F-9F06B0DCD81E}"/>
            </a:ext>
          </a:extLst>
        </xdr:cNvPr>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textlink="">
      <xdr:nvSpPr>
        <xdr:cNvPr id="769" name="【公民館】&#10;有形固定資産減価償却率最大値テキスト">
          <a:extLst>
            <a:ext uri="{FF2B5EF4-FFF2-40B4-BE49-F238E27FC236}">
              <a16:creationId xmlns:a16="http://schemas.microsoft.com/office/drawing/2014/main" id="{5B06F68C-7DD6-4589-8A92-415BBD1E042D}"/>
            </a:ext>
          </a:extLst>
        </xdr:cNvPr>
        <xdr:cNvSpPr txBox="1"/>
      </xdr:nvSpPr>
      <xdr:spPr>
        <a:xfrm>
          <a:off x="1441450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a:extLst>
            <a:ext uri="{FF2B5EF4-FFF2-40B4-BE49-F238E27FC236}">
              <a16:creationId xmlns:a16="http://schemas.microsoft.com/office/drawing/2014/main" id="{A015A704-6D5F-45CA-A8E7-7191435D9EFB}"/>
            </a:ext>
          </a:extLst>
        </xdr:cNvPr>
        <xdr:cNvCxnSpPr/>
      </xdr:nvCxnSpPr>
      <xdr:spPr>
        <a:xfrm>
          <a:off x="142875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textlink="">
      <xdr:nvSpPr>
        <xdr:cNvPr id="771" name="【公民館】&#10;有形固定資産減価償却率平均値テキスト">
          <a:extLst>
            <a:ext uri="{FF2B5EF4-FFF2-40B4-BE49-F238E27FC236}">
              <a16:creationId xmlns:a16="http://schemas.microsoft.com/office/drawing/2014/main" id="{DCB58639-63F9-40C4-A016-A3FAF38F6A52}"/>
            </a:ext>
          </a:extLst>
        </xdr:cNvPr>
        <xdr:cNvSpPr txBox="1"/>
      </xdr:nvSpPr>
      <xdr:spPr>
        <a:xfrm>
          <a:off x="14414500" y="1734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textlink="">
      <xdr:nvSpPr>
        <xdr:cNvPr id="772" name="フローチャート: 判断 771">
          <a:extLst>
            <a:ext uri="{FF2B5EF4-FFF2-40B4-BE49-F238E27FC236}">
              <a16:creationId xmlns:a16="http://schemas.microsoft.com/office/drawing/2014/main" id="{79F64AB9-F655-4F32-8496-0B14986682EB}"/>
            </a:ext>
          </a:extLst>
        </xdr:cNvPr>
        <xdr:cNvSpPr/>
      </xdr:nvSpPr>
      <xdr:spPr>
        <a:xfrm>
          <a:off x="14325600" y="174904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textlink="">
      <xdr:nvSpPr>
        <xdr:cNvPr id="773" name="フローチャート: 判断 772">
          <a:extLst>
            <a:ext uri="{FF2B5EF4-FFF2-40B4-BE49-F238E27FC236}">
              <a16:creationId xmlns:a16="http://schemas.microsoft.com/office/drawing/2014/main" id="{5BD9B233-7A43-4CB4-96AD-DD12A42DAD30}"/>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textlink="">
      <xdr:nvSpPr>
        <xdr:cNvPr id="774" name="フローチャート: 判断 773">
          <a:extLst>
            <a:ext uri="{FF2B5EF4-FFF2-40B4-BE49-F238E27FC236}">
              <a16:creationId xmlns:a16="http://schemas.microsoft.com/office/drawing/2014/main" id="{3969075F-972B-4D7E-BC0C-C937DA8CB470}"/>
            </a:ext>
          </a:extLst>
        </xdr:cNvPr>
        <xdr:cNvSpPr/>
      </xdr:nvSpPr>
      <xdr:spPr>
        <a:xfrm>
          <a:off x="128041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textlink="">
      <xdr:nvSpPr>
        <xdr:cNvPr id="775" name="フローチャート: 判断 774">
          <a:extLst>
            <a:ext uri="{FF2B5EF4-FFF2-40B4-BE49-F238E27FC236}">
              <a16:creationId xmlns:a16="http://schemas.microsoft.com/office/drawing/2014/main" id="{C6B1A9BF-2342-4B92-94E2-361602415943}"/>
            </a:ext>
          </a:extLst>
        </xdr:cNvPr>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textlink="">
      <xdr:nvSpPr>
        <xdr:cNvPr id="776" name="フローチャート: 判断 775">
          <a:extLst>
            <a:ext uri="{FF2B5EF4-FFF2-40B4-BE49-F238E27FC236}">
              <a16:creationId xmlns:a16="http://schemas.microsoft.com/office/drawing/2014/main" id="{30155B86-AEBA-479D-BF5E-CD326E8D0B29}"/>
            </a:ext>
          </a:extLst>
        </xdr:cNvPr>
        <xdr:cNvSpPr/>
      </xdr:nvSpPr>
      <xdr:spPr>
        <a:xfrm>
          <a:off x="1123188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77" name="テキスト ボックス 776">
          <a:extLst>
            <a:ext uri="{FF2B5EF4-FFF2-40B4-BE49-F238E27FC236}">
              <a16:creationId xmlns:a16="http://schemas.microsoft.com/office/drawing/2014/main" id="{D87CFE1C-2A96-494A-85A8-EEAC781CE79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78" name="テキスト ボックス 777">
          <a:extLst>
            <a:ext uri="{FF2B5EF4-FFF2-40B4-BE49-F238E27FC236}">
              <a16:creationId xmlns:a16="http://schemas.microsoft.com/office/drawing/2014/main" id="{271F70E5-C2E1-4349-BDA1-58FC3F58BCD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79" name="テキスト ボックス 778">
          <a:extLst>
            <a:ext uri="{FF2B5EF4-FFF2-40B4-BE49-F238E27FC236}">
              <a16:creationId xmlns:a16="http://schemas.microsoft.com/office/drawing/2014/main" id="{79D57012-FA3B-4CA8-A785-B106966EDA3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80" name="テキスト ボックス 779">
          <a:extLst>
            <a:ext uri="{FF2B5EF4-FFF2-40B4-BE49-F238E27FC236}">
              <a16:creationId xmlns:a16="http://schemas.microsoft.com/office/drawing/2014/main" id="{CF5F5E4B-9EA2-4416-90D2-439D0702529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81" name="テキスト ボックス 780">
          <a:extLst>
            <a:ext uri="{FF2B5EF4-FFF2-40B4-BE49-F238E27FC236}">
              <a16:creationId xmlns:a16="http://schemas.microsoft.com/office/drawing/2014/main" id="{049F8F29-662E-431A-8FF4-7B9318725E3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textlink="">
      <xdr:nvSpPr>
        <xdr:cNvPr id="782" name="楕円 781">
          <a:extLst>
            <a:ext uri="{FF2B5EF4-FFF2-40B4-BE49-F238E27FC236}">
              <a16:creationId xmlns:a16="http://schemas.microsoft.com/office/drawing/2014/main" id="{66BC0ADF-F03A-43E7-AC70-0971AD1E3E2C}"/>
            </a:ext>
          </a:extLst>
        </xdr:cNvPr>
        <xdr:cNvSpPr/>
      </xdr:nvSpPr>
      <xdr:spPr>
        <a:xfrm>
          <a:off x="14325600" y="175323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76216</xdr:rowOff>
    </xdr:from>
    <xdr:ext cx="405111" cy="259045"/>
    <xdr:sp textlink="">
      <xdr:nvSpPr>
        <xdr:cNvPr id="783" name="【公民館】&#10;有形固定資産減価償却率該当値テキスト">
          <a:extLst>
            <a:ext uri="{FF2B5EF4-FFF2-40B4-BE49-F238E27FC236}">
              <a16:creationId xmlns:a16="http://schemas.microsoft.com/office/drawing/2014/main" id="{7906BCEA-C497-473A-A0DF-B5A057FF3837}"/>
            </a:ext>
          </a:extLst>
        </xdr:cNvPr>
        <xdr:cNvSpPr txBox="1"/>
      </xdr:nvSpPr>
      <xdr:spPr>
        <a:xfrm>
          <a:off x="14414500"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textlink="">
      <xdr:nvSpPr>
        <xdr:cNvPr id="784" name="楕円 783">
          <a:extLst>
            <a:ext uri="{FF2B5EF4-FFF2-40B4-BE49-F238E27FC236}">
              <a16:creationId xmlns:a16="http://schemas.microsoft.com/office/drawing/2014/main" id="{D6877DB0-C4DF-4960-8D04-B829D177083B}"/>
            </a:ext>
          </a:extLst>
        </xdr:cNvPr>
        <xdr:cNvSpPr/>
      </xdr:nvSpPr>
      <xdr:spPr>
        <a:xfrm>
          <a:off x="1357884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104</xdr:row>
      <xdr:rowOff>148589</xdr:rowOff>
    </xdr:to>
    <xdr:cxnSp macro="">
      <xdr:nvCxnSpPr>
        <xdr:cNvPr id="785" name="直線コネクタ 784">
          <a:extLst>
            <a:ext uri="{FF2B5EF4-FFF2-40B4-BE49-F238E27FC236}">
              <a16:creationId xmlns:a16="http://schemas.microsoft.com/office/drawing/2014/main" id="{7F2B74EF-9D5C-434A-8AEF-540020C4A54A}"/>
            </a:ext>
          </a:extLst>
        </xdr:cNvPr>
        <xdr:cNvCxnSpPr/>
      </xdr:nvCxnSpPr>
      <xdr:spPr>
        <a:xfrm>
          <a:off x="13629640" y="17567910"/>
          <a:ext cx="74676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29211</xdr:rowOff>
    </xdr:from>
    <xdr:to>
      <xdr:col>76</xdr:col>
      <xdr:colOff>165100</xdr:colOff>
      <xdr:row>104</xdr:row>
      <xdr:rowOff>130811</xdr:rowOff>
    </xdr:to>
    <xdr:sp textlink="">
      <xdr:nvSpPr>
        <xdr:cNvPr id="786" name="楕円 785">
          <a:extLst>
            <a:ext uri="{FF2B5EF4-FFF2-40B4-BE49-F238E27FC236}">
              <a16:creationId xmlns:a16="http://schemas.microsoft.com/office/drawing/2014/main" id="{1C355457-D342-4CB7-B2D9-AA0930E6A479}"/>
            </a:ext>
          </a:extLst>
        </xdr:cNvPr>
        <xdr:cNvSpPr/>
      </xdr:nvSpPr>
      <xdr:spPr>
        <a:xfrm>
          <a:off x="12804140" y="174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80011</xdr:rowOff>
    </xdr:from>
    <xdr:to>
      <xdr:col>81</xdr:col>
      <xdr:colOff>50800</xdr:colOff>
      <xdr:row>104</xdr:row>
      <xdr:rowOff>133350</xdr:rowOff>
    </xdr:to>
    <xdr:cxnSp macro="">
      <xdr:nvCxnSpPr>
        <xdr:cNvPr id="787" name="直線コネクタ 786">
          <a:extLst>
            <a:ext uri="{FF2B5EF4-FFF2-40B4-BE49-F238E27FC236}">
              <a16:creationId xmlns:a16="http://schemas.microsoft.com/office/drawing/2014/main" id="{A5685B2F-D89B-4B2C-A581-8A5653C837E3}"/>
            </a:ext>
          </a:extLst>
        </xdr:cNvPr>
        <xdr:cNvCxnSpPr/>
      </xdr:nvCxnSpPr>
      <xdr:spPr>
        <a:xfrm>
          <a:off x="12854940" y="17514571"/>
          <a:ext cx="7747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textlink="">
      <xdr:nvSpPr>
        <xdr:cNvPr id="788" name="楕円 787">
          <a:extLst>
            <a:ext uri="{FF2B5EF4-FFF2-40B4-BE49-F238E27FC236}">
              <a16:creationId xmlns:a16="http://schemas.microsoft.com/office/drawing/2014/main" id="{3947E41F-7371-44C8-9337-ECDE1F27FAB8}"/>
            </a:ext>
          </a:extLst>
        </xdr:cNvPr>
        <xdr:cNvSpPr/>
      </xdr:nvSpPr>
      <xdr:spPr>
        <a:xfrm>
          <a:off x="12029440" y="17429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80011</xdr:rowOff>
    </xdr:to>
    <xdr:cxnSp macro="">
      <xdr:nvCxnSpPr>
        <xdr:cNvPr id="789" name="直線コネクタ 788">
          <a:extLst>
            <a:ext uri="{FF2B5EF4-FFF2-40B4-BE49-F238E27FC236}">
              <a16:creationId xmlns:a16="http://schemas.microsoft.com/office/drawing/2014/main" id="{BD448DBC-6F32-45C2-9CCF-7750DCE7C80A}"/>
            </a:ext>
          </a:extLst>
        </xdr:cNvPr>
        <xdr:cNvCxnSpPr/>
      </xdr:nvCxnSpPr>
      <xdr:spPr>
        <a:xfrm>
          <a:off x="12072620" y="17476471"/>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139700</xdr:rowOff>
    </xdr:from>
    <xdr:to>
      <xdr:col>67</xdr:col>
      <xdr:colOff>101600</xdr:colOff>
      <xdr:row>104</xdr:row>
      <xdr:rowOff>69850</xdr:rowOff>
    </xdr:to>
    <xdr:sp textlink="">
      <xdr:nvSpPr>
        <xdr:cNvPr id="790" name="楕円 789">
          <a:extLst>
            <a:ext uri="{FF2B5EF4-FFF2-40B4-BE49-F238E27FC236}">
              <a16:creationId xmlns:a16="http://schemas.microsoft.com/office/drawing/2014/main" id="{9F13B180-D8DC-46AE-9331-90C2C5B062C3}"/>
            </a:ext>
          </a:extLst>
        </xdr:cNvPr>
        <xdr:cNvSpPr/>
      </xdr:nvSpPr>
      <xdr:spPr>
        <a:xfrm>
          <a:off x="11231880" y="1740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19050</xdr:rowOff>
    </xdr:from>
    <xdr:to>
      <xdr:col>71</xdr:col>
      <xdr:colOff>177800</xdr:colOff>
      <xdr:row>104</xdr:row>
      <xdr:rowOff>41911</xdr:rowOff>
    </xdr:to>
    <xdr:cxnSp macro="">
      <xdr:nvCxnSpPr>
        <xdr:cNvPr id="791" name="直線コネクタ 790">
          <a:extLst>
            <a:ext uri="{FF2B5EF4-FFF2-40B4-BE49-F238E27FC236}">
              <a16:creationId xmlns:a16="http://schemas.microsoft.com/office/drawing/2014/main" id="{5FEE16BA-6B12-4FC5-989E-6F32C0C2EE24}"/>
            </a:ext>
          </a:extLst>
        </xdr:cNvPr>
        <xdr:cNvCxnSpPr/>
      </xdr:nvCxnSpPr>
      <xdr:spPr>
        <a:xfrm>
          <a:off x="11282680" y="1745361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textlink="">
      <xdr:nvSpPr>
        <xdr:cNvPr id="792" name="n_1aveValue【公民館】&#10;有形固定資産減価償却率">
          <a:extLst>
            <a:ext uri="{FF2B5EF4-FFF2-40B4-BE49-F238E27FC236}">
              <a16:creationId xmlns:a16="http://schemas.microsoft.com/office/drawing/2014/main" id="{612E6185-81C9-4A5D-B065-1738433E64C0}"/>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textlink="">
      <xdr:nvSpPr>
        <xdr:cNvPr id="793" name="n_2aveValue【公民館】&#10;有形固定資産減価償却率">
          <a:extLst>
            <a:ext uri="{FF2B5EF4-FFF2-40B4-BE49-F238E27FC236}">
              <a16:creationId xmlns:a16="http://schemas.microsoft.com/office/drawing/2014/main" id="{A42A097D-2226-4ACE-9721-49BF5229B0FB}"/>
            </a:ext>
          </a:extLst>
        </xdr:cNvPr>
        <xdr:cNvSpPr txBox="1"/>
      </xdr:nvSpPr>
      <xdr:spPr>
        <a:xfrm>
          <a:off x="126752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textlink="">
      <xdr:nvSpPr>
        <xdr:cNvPr id="794" name="n_3aveValue【公民館】&#10;有形固定資産減価償却率">
          <a:extLst>
            <a:ext uri="{FF2B5EF4-FFF2-40B4-BE49-F238E27FC236}">
              <a16:creationId xmlns:a16="http://schemas.microsoft.com/office/drawing/2014/main" id="{56D6FDF5-866F-447F-9148-519AE0392ACA}"/>
            </a:ext>
          </a:extLst>
        </xdr:cNvPr>
        <xdr:cNvSpPr txBox="1"/>
      </xdr:nvSpPr>
      <xdr:spPr>
        <a:xfrm>
          <a:off x="119005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textlink="">
      <xdr:nvSpPr>
        <xdr:cNvPr id="795" name="n_4aveValue【公民館】&#10;有形固定資産減価償却率">
          <a:extLst>
            <a:ext uri="{FF2B5EF4-FFF2-40B4-BE49-F238E27FC236}">
              <a16:creationId xmlns:a16="http://schemas.microsoft.com/office/drawing/2014/main" id="{B3DFFE1C-A8E0-4893-9415-82995CD74C67}"/>
            </a:ext>
          </a:extLst>
        </xdr:cNvPr>
        <xdr:cNvSpPr txBox="1"/>
      </xdr:nvSpPr>
      <xdr:spPr>
        <a:xfrm>
          <a:off x="11102984" y="171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3827</xdr:rowOff>
    </xdr:from>
    <xdr:ext cx="405111" cy="259045"/>
    <xdr:sp textlink="">
      <xdr:nvSpPr>
        <xdr:cNvPr id="796" name="n_1mainValue【公民館】&#10;有形固定資産減価償却率">
          <a:extLst>
            <a:ext uri="{FF2B5EF4-FFF2-40B4-BE49-F238E27FC236}">
              <a16:creationId xmlns:a16="http://schemas.microsoft.com/office/drawing/2014/main" id="{8DE5F847-A1FD-4075-8A34-6FF55584CF14}"/>
            </a:ext>
          </a:extLst>
        </xdr:cNvPr>
        <xdr:cNvSpPr txBox="1"/>
      </xdr:nvSpPr>
      <xdr:spPr>
        <a:xfrm>
          <a:off x="134372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textlink="">
      <xdr:nvSpPr>
        <xdr:cNvPr id="797" name="n_2mainValue【公民館】&#10;有形固定資産減価償却率">
          <a:extLst>
            <a:ext uri="{FF2B5EF4-FFF2-40B4-BE49-F238E27FC236}">
              <a16:creationId xmlns:a16="http://schemas.microsoft.com/office/drawing/2014/main" id="{0FE4AE5B-3C49-4B88-BFB9-75F720D28EC4}"/>
            </a:ext>
          </a:extLst>
        </xdr:cNvPr>
        <xdr:cNvSpPr txBox="1"/>
      </xdr:nvSpPr>
      <xdr:spPr>
        <a:xfrm>
          <a:off x="12675244" y="1755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83838</xdr:rowOff>
    </xdr:from>
    <xdr:ext cx="405111" cy="259045"/>
    <xdr:sp textlink="">
      <xdr:nvSpPr>
        <xdr:cNvPr id="798" name="n_3mainValue【公民館】&#10;有形固定資産減価償却率">
          <a:extLst>
            <a:ext uri="{FF2B5EF4-FFF2-40B4-BE49-F238E27FC236}">
              <a16:creationId xmlns:a16="http://schemas.microsoft.com/office/drawing/2014/main" id="{02D4779C-35E5-46FB-869A-C11B8DD64360}"/>
            </a:ext>
          </a:extLst>
        </xdr:cNvPr>
        <xdr:cNvSpPr txBox="1"/>
      </xdr:nvSpPr>
      <xdr:spPr>
        <a:xfrm>
          <a:off x="1190054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60977</xdr:rowOff>
    </xdr:from>
    <xdr:ext cx="405111" cy="259045"/>
    <xdr:sp textlink="">
      <xdr:nvSpPr>
        <xdr:cNvPr id="799" name="n_4mainValue【公民館】&#10;有形固定資産減価償却率">
          <a:extLst>
            <a:ext uri="{FF2B5EF4-FFF2-40B4-BE49-F238E27FC236}">
              <a16:creationId xmlns:a16="http://schemas.microsoft.com/office/drawing/2014/main" id="{D33E233C-362B-4476-BC68-B9C30A9321D2}"/>
            </a:ext>
          </a:extLst>
        </xdr:cNvPr>
        <xdr:cNvSpPr txBox="1"/>
      </xdr:nvSpPr>
      <xdr:spPr>
        <a:xfrm>
          <a:off x="11102984" y="1749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00" name="正方形/長方形 799">
          <a:extLst>
            <a:ext uri="{FF2B5EF4-FFF2-40B4-BE49-F238E27FC236}">
              <a16:creationId xmlns:a16="http://schemas.microsoft.com/office/drawing/2014/main" id="{99CE1DB2-D297-47FD-8917-00BAF118E4C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01" name="正方形/長方形 800">
          <a:extLst>
            <a:ext uri="{FF2B5EF4-FFF2-40B4-BE49-F238E27FC236}">
              <a16:creationId xmlns:a16="http://schemas.microsoft.com/office/drawing/2014/main" id="{92D1A55A-CCA4-49B2-9443-94D524449F9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02" name="正方形/長方形 801">
          <a:extLst>
            <a:ext uri="{FF2B5EF4-FFF2-40B4-BE49-F238E27FC236}">
              <a16:creationId xmlns:a16="http://schemas.microsoft.com/office/drawing/2014/main" id="{C43C4EAB-4037-4794-804B-AD0BD5B312A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03" name="正方形/長方形 802">
          <a:extLst>
            <a:ext uri="{FF2B5EF4-FFF2-40B4-BE49-F238E27FC236}">
              <a16:creationId xmlns:a16="http://schemas.microsoft.com/office/drawing/2014/main" id="{F53B146E-AE5E-443E-A588-78976F75039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04" name="正方形/長方形 803">
          <a:extLst>
            <a:ext uri="{FF2B5EF4-FFF2-40B4-BE49-F238E27FC236}">
              <a16:creationId xmlns:a16="http://schemas.microsoft.com/office/drawing/2014/main" id="{E057C738-B4CF-4088-B5A9-DC5A7F83F16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05" name="正方形/長方形 804">
          <a:extLst>
            <a:ext uri="{FF2B5EF4-FFF2-40B4-BE49-F238E27FC236}">
              <a16:creationId xmlns:a16="http://schemas.microsoft.com/office/drawing/2014/main" id="{6B1FE43B-2072-4E9D-AA09-03771C5DE4B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06" name="正方形/長方形 805">
          <a:extLst>
            <a:ext uri="{FF2B5EF4-FFF2-40B4-BE49-F238E27FC236}">
              <a16:creationId xmlns:a16="http://schemas.microsoft.com/office/drawing/2014/main" id="{9300A34A-811A-40A7-9C0A-ACF98F6A20F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07" name="正方形/長方形 806">
          <a:extLst>
            <a:ext uri="{FF2B5EF4-FFF2-40B4-BE49-F238E27FC236}">
              <a16:creationId xmlns:a16="http://schemas.microsoft.com/office/drawing/2014/main" id="{A556055D-5A8C-42A6-8CFC-42734FB947C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08" name="テキスト ボックス 807">
          <a:extLst>
            <a:ext uri="{FF2B5EF4-FFF2-40B4-BE49-F238E27FC236}">
              <a16:creationId xmlns:a16="http://schemas.microsoft.com/office/drawing/2014/main" id="{E9ED046D-135D-485B-8A0E-37FF6C8FB5B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FB036E87-A8EF-4242-AC3E-7E6AB2D639E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5BC759D3-80D2-425B-9CCB-231CE4B9479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textlink="">
      <xdr:nvSpPr>
        <xdr:cNvPr id="811" name="テキスト ボックス 810">
          <a:extLst>
            <a:ext uri="{FF2B5EF4-FFF2-40B4-BE49-F238E27FC236}">
              <a16:creationId xmlns:a16="http://schemas.microsoft.com/office/drawing/2014/main" id="{3758FECE-8CD1-41B5-BC04-273902A550EB}"/>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8141F106-F27A-45A4-8EAF-9068DF2E77A9}"/>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textlink="">
      <xdr:nvSpPr>
        <xdr:cNvPr id="813" name="テキスト ボックス 812">
          <a:extLst>
            <a:ext uri="{FF2B5EF4-FFF2-40B4-BE49-F238E27FC236}">
              <a16:creationId xmlns:a16="http://schemas.microsoft.com/office/drawing/2014/main" id="{9836CD58-5A89-4437-8BFB-E0E72EF03CE8}"/>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4EE3BAC0-CA0F-452C-BAF8-2AB9BABCD3A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textlink="">
      <xdr:nvSpPr>
        <xdr:cNvPr id="815" name="テキスト ボックス 814">
          <a:extLst>
            <a:ext uri="{FF2B5EF4-FFF2-40B4-BE49-F238E27FC236}">
              <a16:creationId xmlns:a16="http://schemas.microsoft.com/office/drawing/2014/main" id="{F2D99492-8ED7-4C8D-9C66-2F89C627A73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692F6BEC-7E18-4D2B-825F-2F7237761EAD}"/>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textlink="">
      <xdr:nvSpPr>
        <xdr:cNvPr id="817" name="テキスト ボックス 816">
          <a:extLst>
            <a:ext uri="{FF2B5EF4-FFF2-40B4-BE49-F238E27FC236}">
              <a16:creationId xmlns:a16="http://schemas.microsoft.com/office/drawing/2014/main" id="{65F2628A-58E5-42D9-BC18-273F3DEF1583}"/>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93FD43C2-9470-4F2E-A5FC-4F39151CFDBE}"/>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textlink="">
      <xdr:nvSpPr>
        <xdr:cNvPr id="819" name="テキスト ボックス 818">
          <a:extLst>
            <a:ext uri="{FF2B5EF4-FFF2-40B4-BE49-F238E27FC236}">
              <a16:creationId xmlns:a16="http://schemas.microsoft.com/office/drawing/2014/main" id="{627D8F40-D311-400C-8ED9-FEC45A114318}"/>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D50E5AD3-9B43-4D6B-978F-9BC9491BE8B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21" name="テキスト ボックス 820">
          <a:extLst>
            <a:ext uri="{FF2B5EF4-FFF2-40B4-BE49-F238E27FC236}">
              <a16:creationId xmlns:a16="http://schemas.microsoft.com/office/drawing/2014/main" id="{830C884A-A103-4454-BD4F-63B04F183FF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22" name="【公民館】&#10;一人当たり面積グラフ枠">
          <a:extLst>
            <a:ext uri="{FF2B5EF4-FFF2-40B4-BE49-F238E27FC236}">
              <a16:creationId xmlns:a16="http://schemas.microsoft.com/office/drawing/2014/main" id="{C98E88E3-5B10-4E6A-A453-D7C08E12504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a:extLst>
            <a:ext uri="{FF2B5EF4-FFF2-40B4-BE49-F238E27FC236}">
              <a16:creationId xmlns:a16="http://schemas.microsoft.com/office/drawing/2014/main" id="{A40F65C3-8C7A-4FCE-88CC-A8D5635F95F0}"/>
            </a:ext>
          </a:extLst>
        </xdr:cNvPr>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textlink="">
      <xdr:nvSpPr>
        <xdr:cNvPr id="824" name="【公民館】&#10;一人当たり面積最小値テキスト">
          <a:extLst>
            <a:ext uri="{FF2B5EF4-FFF2-40B4-BE49-F238E27FC236}">
              <a16:creationId xmlns:a16="http://schemas.microsoft.com/office/drawing/2014/main" id="{B7D7D8C3-599F-4AB0-BCDA-097CB9D2F62A}"/>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a:extLst>
            <a:ext uri="{FF2B5EF4-FFF2-40B4-BE49-F238E27FC236}">
              <a16:creationId xmlns:a16="http://schemas.microsoft.com/office/drawing/2014/main" id="{7A732461-89C9-4B7D-983E-0A91616CE180}"/>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textlink="">
      <xdr:nvSpPr>
        <xdr:cNvPr id="826" name="【公民館】&#10;一人当たり面積最大値テキスト">
          <a:extLst>
            <a:ext uri="{FF2B5EF4-FFF2-40B4-BE49-F238E27FC236}">
              <a16:creationId xmlns:a16="http://schemas.microsoft.com/office/drawing/2014/main" id="{0E29E6D3-DB0C-4307-AE4A-DC5C7665E4E1}"/>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a:extLst>
            <a:ext uri="{FF2B5EF4-FFF2-40B4-BE49-F238E27FC236}">
              <a16:creationId xmlns:a16="http://schemas.microsoft.com/office/drawing/2014/main" id="{C0B89A5C-0444-4D4F-AF80-3D30D03B8A11}"/>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textlink="">
      <xdr:nvSpPr>
        <xdr:cNvPr id="828" name="【公民館】&#10;一人当たり面積平均値テキスト">
          <a:extLst>
            <a:ext uri="{FF2B5EF4-FFF2-40B4-BE49-F238E27FC236}">
              <a16:creationId xmlns:a16="http://schemas.microsoft.com/office/drawing/2014/main" id="{B0CDFD8D-2322-4CEB-AFA3-FD9B534C4B52}"/>
            </a:ext>
          </a:extLst>
        </xdr:cNvPr>
        <xdr:cNvSpPr txBox="1"/>
      </xdr:nvSpPr>
      <xdr:spPr>
        <a:xfrm>
          <a:off x="19547840" y="1769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textlink="">
      <xdr:nvSpPr>
        <xdr:cNvPr id="829" name="フローチャート: 判断 828">
          <a:extLst>
            <a:ext uri="{FF2B5EF4-FFF2-40B4-BE49-F238E27FC236}">
              <a16:creationId xmlns:a16="http://schemas.microsoft.com/office/drawing/2014/main" id="{A1751F6E-1687-416D-9B59-01D97A71800A}"/>
            </a:ext>
          </a:extLst>
        </xdr:cNvPr>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textlink="">
      <xdr:nvSpPr>
        <xdr:cNvPr id="830" name="フローチャート: 判断 829">
          <a:extLst>
            <a:ext uri="{FF2B5EF4-FFF2-40B4-BE49-F238E27FC236}">
              <a16:creationId xmlns:a16="http://schemas.microsoft.com/office/drawing/2014/main" id="{C85F24B4-6FC7-4A0B-BBF9-C6EB648586B9}"/>
            </a:ext>
          </a:extLst>
        </xdr:cNvPr>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textlink="">
      <xdr:nvSpPr>
        <xdr:cNvPr id="831" name="フローチャート: 判断 830">
          <a:extLst>
            <a:ext uri="{FF2B5EF4-FFF2-40B4-BE49-F238E27FC236}">
              <a16:creationId xmlns:a16="http://schemas.microsoft.com/office/drawing/2014/main" id="{6A04E70A-7269-41BE-946E-7557B8436CDB}"/>
            </a:ext>
          </a:extLst>
        </xdr:cNvPr>
        <xdr:cNvSpPr/>
      </xdr:nvSpPr>
      <xdr:spPr>
        <a:xfrm>
          <a:off x="1793748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textlink="">
      <xdr:nvSpPr>
        <xdr:cNvPr id="832" name="フローチャート: 判断 831">
          <a:extLst>
            <a:ext uri="{FF2B5EF4-FFF2-40B4-BE49-F238E27FC236}">
              <a16:creationId xmlns:a16="http://schemas.microsoft.com/office/drawing/2014/main" id="{9008373A-F395-4726-9ADE-D68F36FCF75C}"/>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textlink="">
      <xdr:nvSpPr>
        <xdr:cNvPr id="833" name="フローチャート: 判断 832">
          <a:extLst>
            <a:ext uri="{FF2B5EF4-FFF2-40B4-BE49-F238E27FC236}">
              <a16:creationId xmlns:a16="http://schemas.microsoft.com/office/drawing/2014/main" id="{71C8A0EB-949E-481C-A69B-D5170B52CE8E}"/>
            </a:ext>
          </a:extLst>
        </xdr:cNvPr>
        <xdr:cNvSpPr/>
      </xdr:nvSpPr>
      <xdr:spPr>
        <a:xfrm>
          <a:off x="1638808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34" name="テキスト ボックス 833">
          <a:extLst>
            <a:ext uri="{FF2B5EF4-FFF2-40B4-BE49-F238E27FC236}">
              <a16:creationId xmlns:a16="http://schemas.microsoft.com/office/drawing/2014/main" id="{3109C780-37FF-4599-AF31-FAD896E5B34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35" name="テキスト ボックス 834">
          <a:extLst>
            <a:ext uri="{FF2B5EF4-FFF2-40B4-BE49-F238E27FC236}">
              <a16:creationId xmlns:a16="http://schemas.microsoft.com/office/drawing/2014/main" id="{58438A3E-6FED-4D70-B05B-CF3705425C3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36" name="テキスト ボックス 835">
          <a:extLst>
            <a:ext uri="{FF2B5EF4-FFF2-40B4-BE49-F238E27FC236}">
              <a16:creationId xmlns:a16="http://schemas.microsoft.com/office/drawing/2014/main" id="{55912809-41B9-45D0-A6CF-64F810982FC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37" name="テキスト ボックス 836">
          <a:extLst>
            <a:ext uri="{FF2B5EF4-FFF2-40B4-BE49-F238E27FC236}">
              <a16:creationId xmlns:a16="http://schemas.microsoft.com/office/drawing/2014/main" id="{975EB30D-549D-4AF2-99EE-1C8BF519206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38" name="テキスト ボックス 837">
          <a:extLst>
            <a:ext uri="{FF2B5EF4-FFF2-40B4-BE49-F238E27FC236}">
              <a16:creationId xmlns:a16="http://schemas.microsoft.com/office/drawing/2014/main" id="{097BA2F1-6A81-484A-875F-E677FA45C60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textlink="">
      <xdr:nvSpPr>
        <xdr:cNvPr id="839" name="楕円 838">
          <a:extLst>
            <a:ext uri="{FF2B5EF4-FFF2-40B4-BE49-F238E27FC236}">
              <a16:creationId xmlns:a16="http://schemas.microsoft.com/office/drawing/2014/main" id="{172A13C1-F542-44D2-AF7F-893E32C23378}"/>
            </a:ext>
          </a:extLst>
        </xdr:cNvPr>
        <xdr:cNvSpPr/>
      </xdr:nvSpPr>
      <xdr:spPr>
        <a:xfrm>
          <a:off x="1945894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textlink="">
      <xdr:nvSpPr>
        <xdr:cNvPr id="840" name="【公民館】&#10;一人当たり面積該当値テキスト">
          <a:extLst>
            <a:ext uri="{FF2B5EF4-FFF2-40B4-BE49-F238E27FC236}">
              <a16:creationId xmlns:a16="http://schemas.microsoft.com/office/drawing/2014/main" id="{E7A7EC99-18ED-4946-B4C7-6C430D2C9615}"/>
            </a:ext>
          </a:extLst>
        </xdr:cNvPr>
        <xdr:cNvSpPr txBox="1"/>
      </xdr:nvSpPr>
      <xdr:spPr>
        <a:xfrm>
          <a:off x="19547840"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textlink="">
      <xdr:nvSpPr>
        <xdr:cNvPr id="841" name="楕円 840">
          <a:extLst>
            <a:ext uri="{FF2B5EF4-FFF2-40B4-BE49-F238E27FC236}">
              <a16:creationId xmlns:a16="http://schemas.microsoft.com/office/drawing/2014/main" id="{B37F71DD-27B9-4A25-88B9-410C5B54F164}"/>
            </a:ext>
          </a:extLst>
        </xdr:cNvPr>
        <xdr:cNvSpPr/>
      </xdr:nvSpPr>
      <xdr:spPr>
        <a:xfrm>
          <a:off x="18735040" y="175513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104</xdr:row>
      <xdr:rowOff>167639</xdr:rowOff>
    </xdr:to>
    <xdr:cxnSp macro="">
      <xdr:nvCxnSpPr>
        <xdr:cNvPr id="842" name="直線コネクタ 841">
          <a:extLst>
            <a:ext uri="{FF2B5EF4-FFF2-40B4-BE49-F238E27FC236}">
              <a16:creationId xmlns:a16="http://schemas.microsoft.com/office/drawing/2014/main" id="{A4FE2A81-C29D-42D0-9E03-D8B5C20F03E0}"/>
            </a:ext>
          </a:extLst>
        </xdr:cNvPr>
        <xdr:cNvCxnSpPr/>
      </xdr:nvCxnSpPr>
      <xdr:spPr>
        <a:xfrm>
          <a:off x="18778220" y="1760219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textlink="">
      <xdr:nvSpPr>
        <xdr:cNvPr id="843" name="楕円 842">
          <a:extLst>
            <a:ext uri="{FF2B5EF4-FFF2-40B4-BE49-F238E27FC236}">
              <a16:creationId xmlns:a16="http://schemas.microsoft.com/office/drawing/2014/main" id="{43724A1B-FE07-4477-8A9A-9FF692ABE6F9}"/>
            </a:ext>
          </a:extLst>
        </xdr:cNvPr>
        <xdr:cNvSpPr/>
      </xdr:nvSpPr>
      <xdr:spPr>
        <a:xfrm>
          <a:off x="1793748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104</xdr:row>
      <xdr:rowOff>167639</xdr:rowOff>
    </xdr:to>
    <xdr:cxnSp macro="">
      <xdr:nvCxnSpPr>
        <xdr:cNvPr id="844" name="直線コネクタ 843">
          <a:extLst>
            <a:ext uri="{FF2B5EF4-FFF2-40B4-BE49-F238E27FC236}">
              <a16:creationId xmlns:a16="http://schemas.microsoft.com/office/drawing/2014/main" id="{7E5E2690-EB10-4C6C-B16D-CF8E813828B2}"/>
            </a:ext>
          </a:extLst>
        </xdr:cNvPr>
        <xdr:cNvCxnSpPr/>
      </xdr:nvCxnSpPr>
      <xdr:spPr>
        <a:xfrm>
          <a:off x="17988280" y="176021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textlink="">
      <xdr:nvSpPr>
        <xdr:cNvPr id="845" name="楕円 844">
          <a:extLst>
            <a:ext uri="{FF2B5EF4-FFF2-40B4-BE49-F238E27FC236}">
              <a16:creationId xmlns:a16="http://schemas.microsoft.com/office/drawing/2014/main" id="{5BADEA46-BD0D-42CE-9608-738C04088FCD}"/>
            </a:ext>
          </a:extLst>
        </xdr:cNvPr>
        <xdr:cNvSpPr/>
      </xdr:nvSpPr>
      <xdr:spPr>
        <a:xfrm>
          <a:off x="1716278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167639</xdr:rowOff>
    </xdr:from>
    <xdr:to>
      <xdr:col>107</xdr:col>
      <xdr:colOff>50800</xdr:colOff>
      <xdr:row>104</xdr:row>
      <xdr:rowOff>167639</xdr:rowOff>
    </xdr:to>
    <xdr:cxnSp macro="">
      <xdr:nvCxnSpPr>
        <xdr:cNvPr id="846" name="直線コネクタ 845">
          <a:extLst>
            <a:ext uri="{FF2B5EF4-FFF2-40B4-BE49-F238E27FC236}">
              <a16:creationId xmlns:a16="http://schemas.microsoft.com/office/drawing/2014/main" id="{D75244AD-9C0D-4AF7-9A6A-6DD861F3EF7B}"/>
            </a:ext>
          </a:extLst>
        </xdr:cNvPr>
        <xdr:cNvCxnSpPr/>
      </xdr:nvCxnSpPr>
      <xdr:spPr>
        <a:xfrm>
          <a:off x="17213580" y="1760219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55880</xdr:rowOff>
    </xdr:from>
    <xdr:to>
      <xdr:col>98</xdr:col>
      <xdr:colOff>38100</xdr:colOff>
      <xdr:row>104</xdr:row>
      <xdr:rowOff>157480</xdr:rowOff>
    </xdr:to>
    <xdr:sp textlink="">
      <xdr:nvSpPr>
        <xdr:cNvPr id="847" name="楕円 846">
          <a:extLst>
            <a:ext uri="{FF2B5EF4-FFF2-40B4-BE49-F238E27FC236}">
              <a16:creationId xmlns:a16="http://schemas.microsoft.com/office/drawing/2014/main" id="{3D4899A7-5261-4BCF-B52E-E8F1D35C7F16}"/>
            </a:ext>
          </a:extLst>
        </xdr:cNvPr>
        <xdr:cNvSpPr/>
      </xdr:nvSpPr>
      <xdr:spPr>
        <a:xfrm>
          <a:off x="16388080" y="17490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106680</xdr:rowOff>
    </xdr:from>
    <xdr:to>
      <xdr:col>102</xdr:col>
      <xdr:colOff>114300</xdr:colOff>
      <xdr:row>104</xdr:row>
      <xdr:rowOff>167639</xdr:rowOff>
    </xdr:to>
    <xdr:cxnSp macro="">
      <xdr:nvCxnSpPr>
        <xdr:cNvPr id="848" name="直線コネクタ 847">
          <a:extLst>
            <a:ext uri="{FF2B5EF4-FFF2-40B4-BE49-F238E27FC236}">
              <a16:creationId xmlns:a16="http://schemas.microsoft.com/office/drawing/2014/main" id="{33B6742F-859B-4316-BF92-F3CFF89637A6}"/>
            </a:ext>
          </a:extLst>
        </xdr:cNvPr>
        <xdr:cNvCxnSpPr/>
      </xdr:nvCxnSpPr>
      <xdr:spPr>
        <a:xfrm>
          <a:off x="16431260" y="17541240"/>
          <a:ext cx="78232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19066</xdr:rowOff>
    </xdr:from>
    <xdr:ext cx="469744" cy="259045"/>
    <xdr:sp textlink="">
      <xdr:nvSpPr>
        <xdr:cNvPr id="849" name="n_1aveValue【公民館】&#10;一人当たり面積">
          <a:extLst>
            <a:ext uri="{FF2B5EF4-FFF2-40B4-BE49-F238E27FC236}">
              <a16:creationId xmlns:a16="http://schemas.microsoft.com/office/drawing/2014/main" id="{8287426C-AF36-4873-B613-F731B3D7AC67}"/>
            </a:ext>
          </a:extLst>
        </xdr:cNvPr>
        <xdr:cNvSpPr txBox="1"/>
      </xdr:nvSpPr>
      <xdr:spPr>
        <a:xfrm>
          <a:off x="18561127" y="177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textlink="">
      <xdr:nvSpPr>
        <xdr:cNvPr id="850" name="n_2aveValue【公民館】&#10;一人当たり面積">
          <a:extLst>
            <a:ext uri="{FF2B5EF4-FFF2-40B4-BE49-F238E27FC236}">
              <a16:creationId xmlns:a16="http://schemas.microsoft.com/office/drawing/2014/main" id="{88A8E4EB-DFA1-4DF9-80CF-11616DB33592}"/>
            </a:ext>
          </a:extLst>
        </xdr:cNvPr>
        <xdr:cNvSpPr txBox="1"/>
      </xdr:nvSpPr>
      <xdr:spPr>
        <a:xfrm>
          <a:off x="1777626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textlink="">
      <xdr:nvSpPr>
        <xdr:cNvPr id="851" name="n_3aveValue【公民館】&#10;一人当たり面積">
          <a:extLst>
            <a:ext uri="{FF2B5EF4-FFF2-40B4-BE49-F238E27FC236}">
              <a16:creationId xmlns:a16="http://schemas.microsoft.com/office/drawing/2014/main" id="{6E2D6C8E-5D1A-49B9-A636-4D20A4C85D93}"/>
            </a:ext>
          </a:extLst>
        </xdr:cNvPr>
        <xdr:cNvSpPr txBox="1"/>
      </xdr:nvSpPr>
      <xdr:spPr>
        <a:xfrm>
          <a:off x="1700156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textlink="">
      <xdr:nvSpPr>
        <xdr:cNvPr id="852" name="n_4aveValue【公民館】&#10;一人当たり面積">
          <a:extLst>
            <a:ext uri="{FF2B5EF4-FFF2-40B4-BE49-F238E27FC236}">
              <a16:creationId xmlns:a16="http://schemas.microsoft.com/office/drawing/2014/main" id="{1854CAA7-66AE-46D7-A752-838AE8EA5EDE}"/>
            </a:ext>
          </a:extLst>
        </xdr:cNvPr>
        <xdr:cNvSpPr txBox="1"/>
      </xdr:nvSpPr>
      <xdr:spPr>
        <a:xfrm>
          <a:off x="16226867" y="177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textlink="">
      <xdr:nvSpPr>
        <xdr:cNvPr id="853" name="n_1mainValue【公民館】&#10;一人当たり面積">
          <a:extLst>
            <a:ext uri="{FF2B5EF4-FFF2-40B4-BE49-F238E27FC236}">
              <a16:creationId xmlns:a16="http://schemas.microsoft.com/office/drawing/2014/main" id="{63969AA6-9107-4CE5-9CCE-9CCC54E425C8}"/>
            </a:ext>
          </a:extLst>
        </xdr:cNvPr>
        <xdr:cNvSpPr txBox="1"/>
      </xdr:nvSpPr>
      <xdr:spPr>
        <a:xfrm>
          <a:off x="1856112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textlink="">
      <xdr:nvSpPr>
        <xdr:cNvPr id="854" name="n_2mainValue【公民館】&#10;一人当たり面積">
          <a:extLst>
            <a:ext uri="{FF2B5EF4-FFF2-40B4-BE49-F238E27FC236}">
              <a16:creationId xmlns:a16="http://schemas.microsoft.com/office/drawing/2014/main" id="{37A02D90-B76C-42B2-8B48-7B171C09A12A}"/>
            </a:ext>
          </a:extLst>
        </xdr:cNvPr>
        <xdr:cNvSpPr txBox="1"/>
      </xdr:nvSpPr>
      <xdr:spPr>
        <a:xfrm>
          <a:off x="1777626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textlink="">
      <xdr:nvSpPr>
        <xdr:cNvPr id="855" name="n_3mainValue【公民館】&#10;一人当たり面積">
          <a:extLst>
            <a:ext uri="{FF2B5EF4-FFF2-40B4-BE49-F238E27FC236}">
              <a16:creationId xmlns:a16="http://schemas.microsoft.com/office/drawing/2014/main" id="{4B830A2C-1A54-4EB3-83A5-4BA48AAAED3C}"/>
            </a:ext>
          </a:extLst>
        </xdr:cNvPr>
        <xdr:cNvSpPr txBox="1"/>
      </xdr:nvSpPr>
      <xdr:spPr>
        <a:xfrm>
          <a:off x="1700156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2557</xdr:rowOff>
    </xdr:from>
    <xdr:ext cx="469744" cy="259045"/>
    <xdr:sp textlink="">
      <xdr:nvSpPr>
        <xdr:cNvPr id="856" name="n_4mainValue【公民館】&#10;一人当たり面積">
          <a:extLst>
            <a:ext uri="{FF2B5EF4-FFF2-40B4-BE49-F238E27FC236}">
              <a16:creationId xmlns:a16="http://schemas.microsoft.com/office/drawing/2014/main" id="{43F4A388-29A0-4F6D-90A8-C97BFACDD10A}"/>
            </a:ext>
          </a:extLst>
        </xdr:cNvPr>
        <xdr:cNvSpPr txBox="1"/>
      </xdr:nvSpPr>
      <xdr:spPr>
        <a:xfrm>
          <a:off x="1622686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57" name="正方形/長方形 856">
          <a:extLst>
            <a:ext uri="{FF2B5EF4-FFF2-40B4-BE49-F238E27FC236}">
              <a16:creationId xmlns:a16="http://schemas.microsoft.com/office/drawing/2014/main" id="{A98FABB8-1068-44D8-B363-D4F52D25B20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58" name="正方形/長方形 857">
          <a:extLst>
            <a:ext uri="{FF2B5EF4-FFF2-40B4-BE49-F238E27FC236}">
              <a16:creationId xmlns:a16="http://schemas.microsoft.com/office/drawing/2014/main" id="{773B3D8D-3D35-4DA7-A43A-EE16E210E89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59" name="テキスト ボックス 858">
          <a:extLst>
            <a:ext uri="{FF2B5EF4-FFF2-40B4-BE49-F238E27FC236}">
              <a16:creationId xmlns:a16="http://schemas.microsoft.com/office/drawing/2014/main" id="{664A485D-CD02-4159-963D-A05EAF992B8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以外のすべての類型において、有形固定資産減価償却率が類似団体と比較して高くなっている。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公営住宅に</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ついて</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を大きく上回っているが、「市営住宅長寿命化計画」に基づいた計画的な修繕を行っている。今後は、民間賃貸住宅を活用した家賃補助制度等の導入を検討し、老朽化により建替え時期を迎えた施設は、廃止・解体を予定してい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学校施設に</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ついては、</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先２０年以内に耐用年数を迎える施設が集中しており、有形固定資産減価償却率は類似団体平均を上回っている。児童・生徒数は、一時期の急激な減少からは減少傾向が緩やかになる学校が多数の一方で、土地区画整理事業により児童・生徒が増加しているため、増築する学校もある。今後は、児童・生徒数の推移に注視していき、統合など保有総量の削減に向けた適正配置に取り組んでいく。</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76639714-3C3E-4D81-B6D3-1C3EDCEE7CD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859B6D3E-194F-4558-B767-B5D0DBEECA5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3AC7ED8F-BD1F-459D-BD94-34FDEE4BB31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0B6590A2-E843-44BB-913A-98E4044A12B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14EB26CC-D94B-4A56-AF54-50C31A16D1E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66BDC143-5E79-4C91-BDA8-8AF495EAB89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2E3D6DAD-605E-4AA0-ABC6-E44DC644294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772B00F7-DBCD-418A-9A4E-898874059FA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D9C96501-FEAE-43A0-B1E9-EE741C96A3D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D77271D1-8A52-4A6B-B2D2-1C2AC26FDA0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136,303
133,404
138.90
55,476,266
53,216,857
1,592,202
27,893,680
31,325,352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34A16D63-5D73-44FF-8940-778F38004FB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76450F70-9B3B-4FB4-A4D2-7E6D188B415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41BA4B07-4EB4-4244-98C8-C99277F6FC5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90BEE41E-3D82-45B8-95B6-4C3AF83A448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7F50AABF-F564-4E80-9AA2-240799FE9AD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F3102335-CCF6-4C63-B734-3209C3F41E7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34F1D4E8-4631-447B-BDE7-1FDCE3F9875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6E0A2CCD-78D5-4277-9876-E8B2AE511ED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26CEB83D-762B-4933-9364-8F06C9B8D00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C20C40A8-F88D-4D3B-9AC9-F81E65B9346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7F93B3-39D8-46DC-A379-8101E8DDAE3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D7A50A0B-3E38-49D5-BFCB-9D9723613BB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A9B7CBE8-2E05-4D5B-89C1-BB58DEDADF0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2AB4994-6ACC-4AD3-9508-62B55A2DEFF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456915-EAC1-4B58-B33D-A2EF37D3EE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D13D66-5290-4C92-8F8E-3C90B15675A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CECAD04-69FF-40C5-88A1-51D0061D88B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0093014C-95A2-4D97-8047-A084826681D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CA708CC7-208F-4909-8FD0-3F43E3434D1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A833055F-DB53-493A-8286-A6D4770F809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25B698F2-CE08-4642-9A61-BCD7576D438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04295252-F9F3-4C14-9707-D335A7498D1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0F2F0AD6-8527-4936-91A7-F272EEF7B27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47653005-DEB0-4FBB-9751-77C565D38DD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22885737-2822-4434-A1EA-1AC84C4DF81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EE68C421-78C2-46B3-8875-C03A1E6DC49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FD541BE9-F09A-492B-91EE-80BA42F885B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1E56166E-178D-44E3-8617-6A6C8612F22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59044285-42DF-4E0F-9765-3EA12214070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F230679D-3FEF-44A2-9928-D58D7DE5A47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FC8D1D7-4004-49F0-A4D9-82AEC4A1C25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B3198921-BF4C-49B1-9481-C805DECC014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40D9AFA-915A-4115-B9C3-BDF713C17BA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a:extLst>
            <a:ext uri="{FF2B5EF4-FFF2-40B4-BE49-F238E27FC236}">
              <a16:creationId xmlns:a16="http://schemas.microsoft.com/office/drawing/2014/main" id="{214DE595-1FFF-4668-A5A9-F8771F08041F}"/>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D200A34-5CCB-4945-9073-235BBB07183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a:extLst>
            <a:ext uri="{FF2B5EF4-FFF2-40B4-BE49-F238E27FC236}">
              <a16:creationId xmlns:a16="http://schemas.microsoft.com/office/drawing/2014/main" id="{5033F98F-D174-4323-8327-8CC7DE9C22E8}"/>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0B79ACD-B30D-4566-A4E3-7B1BAEA31EBB}"/>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a:extLst>
            <a:ext uri="{FF2B5EF4-FFF2-40B4-BE49-F238E27FC236}">
              <a16:creationId xmlns:a16="http://schemas.microsoft.com/office/drawing/2014/main" id="{C67A488F-7502-4A6F-B2EB-07AB9F6FB0F6}"/>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5024FCF-6E55-488F-8CD5-784D9668B24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a:extLst>
            <a:ext uri="{FF2B5EF4-FFF2-40B4-BE49-F238E27FC236}">
              <a16:creationId xmlns:a16="http://schemas.microsoft.com/office/drawing/2014/main" id="{C79A59ED-57C3-4A0C-B9AD-8F227BD6BC83}"/>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7DA8BE2-0EBF-439B-A42C-CED44EB1ECE4}"/>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a:extLst>
            <a:ext uri="{FF2B5EF4-FFF2-40B4-BE49-F238E27FC236}">
              <a16:creationId xmlns:a16="http://schemas.microsoft.com/office/drawing/2014/main" id="{CE671B97-EB2A-455D-A923-6BD1E44B33E4}"/>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6E4D458-D567-4B1F-ABC5-CF2DB5F3EC9B}"/>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a:extLst>
            <a:ext uri="{FF2B5EF4-FFF2-40B4-BE49-F238E27FC236}">
              <a16:creationId xmlns:a16="http://schemas.microsoft.com/office/drawing/2014/main" id="{3A26CA9C-8EB3-4074-BEE9-D6B0919451A7}"/>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D3A8434-05BF-4936-8B25-076D95423AC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a:extLst>
            <a:ext uri="{FF2B5EF4-FFF2-40B4-BE49-F238E27FC236}">
              <a16:creationId xmlns:a16="http://schemas.microsoft.com/office/drawing/2014/main" id="{07C4E00E-62B0-4AA4-A86E-D76C38463AB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28FB8919-60FB-46BD-AF5E-06CA66C781A4}"/>
            </a:ext>
          </a:extLst>
        </xdr:cNvPr>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textlink="">
      <xdr:nvSpPr>
        <xdr:cNvPr id="59" name="【図書館】&#10;有形固定資産減価償却率最小値テキスト">
          <a:extLst>
            <a:ext uri="{FF2B5EF4-FFF2-40B4-BE49-F238E27FC236}">
              <a16:creationId xmlns:a16="http://schemas.microsoft.com/office/drawing/2014/main" id="{6D6B53D4-131C-4C0C-980B-F94BF6045322}"/>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BB94CCD0-419D-4912-88D9-09636ABBED33}"/>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textlink="">
      <xdr:nvSpPr>
        <xdr:cNvPr id="61" name="【図書館】&#10;有形固定資産減価償却率最大値テキスト">
          <a:extLst>
            <a:ext uri="{FF2B5EF4-FFF2-40B4-BE49-F238E27FC236}">
              <a16:creationId xmlns:a16="http://schemas.microsoft.com/office/drawing/2014/main" id="{73DBF566-CAF1-4DC9-82D1-9B8704C64AC9}"/>
            </a:ext>
          </a:extLst>
        </xdr:cNvPr>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22FC2DD9-FCB4-434F-9517-1D80789D53A6}"/>
            </a:ext>
          </a:extLst>
        </xdr:cNvPr>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textlink="">
      <xdr:nvSpPr>
        <xdr:cNvPr id="63" name="【図書館】&#10;有形固定資産減価償却率平均値テキスト">
          <a:extLst>
            <a:ext uri="{FF2B5EF4-FFF2-40B4-BE49-F238E27FC236}">
              <a16:creationId xmlns:a16="http://schemas.microsoft.com/office/drawing/2014/main" id="{9090B9C8-EC30-4F95-A100-B4FB5DCB6C02}"/>
            </a:ext>
          </a:extLst>
        </xdr:cNvPr>
        <xdr:cNvSpPr txBox="1"/>
      </xdr:nvSpPr>
      <xdr:spPr>
        <a:xfrm>
          <a:off x="412496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textlink="">
      <xdr:nvSpPr>
        <xdr:cNvPr id="64" name="フローチャート: 判断 63">
          <a:extLst>
            <a:ext uri="{FF2B5EF4-FFF2-40B4-BE49-F238E27FC236}">
              <a16:creationId xmlns:a16="http://schemas.microsoft.com/office/drawing/2014/main" id="{A67887E3-E07B-4559-B4E6-7831841523F0}"/>
            </a:ext>
          </a:extLst>
        </xdr:cNvPr>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textlink="">
      <xdr:nvSpPr>
        <xdr:cNvPr id="65" name="フローチャート: 判断 64">
          <a:extLst>
            <a:ext uri="{FF2B5EF4-FFF2-40B4-BE49-F238E27FC236}">
              <a16:creationId xmlns:a16="http://schemas.microsoft.com/office/drawing/2014/main" id="{4DC09F15-3D20-4528-949A-2956650D33BE}"/>
            </a:ext>
          </a:extLst>
        </xdr:cNvPr>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textlink="">
      <xdr:nvSpPr>
        <xdr:cNvPr id="66" name="フローチャート: 判断 65">
          <a:extLst>
            <a:ext uri="{FF2B5EF4-FFF2-40B4-BE49-F238E27FC236}">
              <a16:creationId xmlns:a16="http://schemas.microsoft.com/office/drawing/2014/main" id="{5755E3B5-B425-4B0E-9636-7671F1B65F48}"/>
            </a:ext>
          </a:extLst>
        </xdr:cNvPr>
        <xdr:cNvSpPr/>
      </xdr:nvSpPr>
      <xdr:spPr>
        <a:xfrm>
          <a:off x="251460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textlink="">
      <xdr:nvSpPr>
        <xdr:cNvPr id="67" name="フローチャート: 判断 66">
          <a:extLst>
            <a:ext uri="{FF2B5EF4-FFF2-40B4-BE49-F238E27FC236}">
              <a16:creationId xmlns:a16="http://schemas.microsoft.com/office/drawing/2014/main" id="{838FF16D-F7CF-4F37-87CA-BC2F405B85FF}"/>
            </a:ext>
          </a:extLst>
        </xdr:cNvPr>
        <xdr:cNvSpPr/>
      </xdr:nvSpPr>
      <xdr:spPr>
        <a:xfrm>
          <a:off x="17399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textlink="">
      <xdr:nvSpPr>
        <xdr:cNvPr id="68" name="フローチャート: 判断 67">
          <a:extLst>
            <a:ext uri="{FF2B5EF4-FFF2-40B4-BE49-F238E27FC236}">
              <a16:creationId xmlns:a16="http://schemas.microsoft.com/office/drawing/2014/main" id="{59CDB411-8C72-493B-A23A-E2655ECB2925}"/>
            </a:ext>
          </a:extLst>
        </xdr:cNvPr>
        <xdr:cNvSpPr/>
      </xdr:nvSpPr>
      <xdr:spPr>
        <a:xfrm>
          <a:off x="965200" y="6224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a:extLst>
            <a:ext uri="{FF2B5EF4-FFF2-40B4-BE49-F238E27FC236}">
              <a16:creationId xmlns:a16="http://schemas.microsoft.com/office/drawing/2014/main" id="{9844AD32-B199-4D64-8D24-330563DBDE1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2E87D3EA-1F92-4785-8610-55478F76610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a:extLst>
            <a:ext uri="{FF2B5EF4-FFF2-40B4-BE49-F238E27FC236}">
              <a16:creationId xmlns:a16="http://schemas.microsoft.com/office/drawing/2014/main" id="{42FB9E3C-3878-4F8C-B684-BD99DA90248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a:extLst>
            <a:ext uri="{FF2B5EF4-FFF2-40B4-BE49-F238E27FC236}">
              <a16:creationId xmlns:a16="http://schemas.microsoft.com/office/drawing/2014/main" id="{82ED164B-6003-4F35-AACA-F97B07A9988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a:extLst>
            <a:ext uri="{FF2B5EF4-FFF2-40B4-BE49-F238E27FC236}">
              <a16:creationId xmlns:a16="http://schemas.microsoft.com/office/drawing/2014/main" id="{DF49F6CD-4EB1-4B4C-A802-20434C49F33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82550</xdr:rowOff>
    </xdr:from>
    <xdr:to>
      <xdr:col>24</xdr:col>
      <xdr:colOff>114300</xdr:colOff>
      <xdr:row>42</xdr:row>
      <xdr:rowOff>12700</xdr:rowOff>
    </xdr:to>
    <xdr:sp textlink="">
      <xdr:nvSpPr>
        <xdr:cNvPr id="74" name="楕円 73">
          <a:extLst>
            <a:ext uri="{FF2B5EF4-FFF2-40B4-BE49-F238E27FC236}">
              <a16:creationId xmlns:a16="http://schemas.microsoft.com/office/drawing/2014/main" id="{F554BDCF-1821-434E-91C1-98763892419C}"/>
            </a:ext>
          </a:extLst>
        </xdr:cNvPr>
        <xdr:cNvSpPr/>
      </xdr:nvSpPr>
      <xdr:spPr>
        <a:xfrm>
          <a:off x="4036060" y="695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168927</xdr:rowOff>
    </xdr:from>
    <xdr:ext cx="405111" cy="259045"/>
    <xdr:sp textlink="">
      <xdr:nvSpPr>
        <xdr:cNvPr id="75" name="【図書館】&#10;有形固定資産減価償却率該当値テキスト">
          <a:extLst>
            <a:ext uri="{FF2B5EF4-FFF2-40B4-BE49-F238E27FC236}">
              <a16:creationId xmlns:a16="http://schemas.microsoft.com/office/drawing/2014/main" id="{2667507D-7F76-4625-9871-5724E16DC06B}"/>
            </a:ext>
          </a:extLst>
        </xdr:cNvPr>
        <xdr:cNvSpPr txBox="1"/>
      </xdr:nvSpPr>
      <xdr:spPr>
        <a:xfrm>
          <a:off x="4124960" y="687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49893</xdr:rowOff>
    </xdr:from>
    <xdr:to>
      <xdr:col>20</xdr:col>
      <xdr:colOff>38100</xdr:colOff>
      <xdr:row>41</xdr:row>
      <xdr:rowOff>151493</xdr:rowOff>
    </xdr:to>
    <xdr:sp textlink="">
      <xdr:nvSpPr>
        <xdr:cNvPr id="76" name="楕円 75">
          <a:extLst>
            <a:ext uri="{FF2B5EF4-FFF2-40B4-BE49-F238E27FC236}">
              <a16:creationId xmlns:a16="http://schemas.microsoft.com/office/drawing/2014/main" id="{1634E598-A226-4ADF-82E1-77D29E49C7E6}"/>
            </a:ext>
          </a:extLst>
        </xdr:cNvPr>
        <xdr:cNvSpPr/>
      </xdr:nvSpPr>
      <xdr:spPr>
        <a:xfrm>
          <a:off x="3312160" y="6923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100693</xdr:rowOff>
    </xdr:from>
    <xdr:to>
      <xdr:col>24</xdr:col>
      <xdr:colOff>63500</xdr:colOff>
      <xdr:row>41</xdr:row>
      <xdr:rowOff>133350</xdr:rowOff>
    </xdr:to>
    <xdr:cxnSp macro="">
      <xdr:nvCxnSpPr>
        <xdr:cNvPr id="77" name="直線コネクタ 76">
          <a:extLst>
            <a:ext uri="{FF2B5EF4-FFF2-40B4-BE49-F238E27FC236}">
              <a16:creationId xmlns:a16="http://schemas.microsoft.com/office/drawing/2014/main" id="{4BCCD420-3382-4AD2-BA96-0523EB86F311}"/>
            </a:ext>
          </a:extLst>
        </xdr:cNvPr>
        <xdr:cNvCxnSpPr/>
      </xdr:nvCxnSpPr>
      <xdr:spPr>
        <a:xfrm>
          <a:off x="3355340" y="697393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17235</xdr:rowOff>
    </xdr:from>
    <xdr:to>
      <xdr:col>15</xdr:col>
      <xdr:colOff>101600</xdr:colOff>
      <xdr:row>41</xdr:row>
      <xdr:rowOff>118835</xdr:rowOff>
    </xdr:to>
    <xdr:sp textlink="">
      <xdr:nvSpPr>
        <xdr:cNvPr id="78" name="楕円 77">
          <a:extLst>
            <a:ext uri="{FF2B5EF4-FFF2-40B4-BE49-F238E27FC236}">
              <a16:creationId xmlns:a16="http://schemas.microsoft.com/office/drawing/2014/main" id="{F20C3413-9DA5-4481-8AB2-1A2F76B1FA14}"/>
            </a:ext>
          </a:extLst>
        </xdr:cNvPr>
        <xdr:cNvSpPr/>
      </xdr:nvSpPr>
      <xdr:spPr>
        <a:xfrm>
          <a:off x="2514600" y="68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68035</xdr:rowOff>
    </xdr:from>
    <xdr:to>
      <xdr:col>19</xdr:col>
      <xdr:colOff>177800</xdr:colOff>
      <xdr:row>41</xdr:row>
      <xdr:rowOff>100693</xdr:rowOff>
    </xdr:to>
    <xdr:cxnSp macro="">
      <xdr:nvCxnSpPr>
        <xdr:cNvPr id="79" name="直線コネクタ 78">
          <a:extLst>
            <a:ext uri="{FF2B5EF4-FFF2-40B4-BE49-F238E27FC236}">
              <a16:creationId xmlns:a16="http://schemas.microsoft.com/office/drawing/2014/main" id="{63193F72-00DA-4710-B30F-713EBBE2A3D7}"/>
            </a:ext>
          </a:extLst>
        </xdr:cNvPr>
        <xdr:cNvCxnSpPr/>
      </xdr:nvCxnSpPr>
      <xdr:spPr>
        <a:xfrm>
          <a:off x="2565400" y="6941275"/>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156028</xdr:rowOff>
    </xdr:from>
    <xdr:to>
      <xdr:col>10</xdr:col>
      <xdr:colOff>165100</xdr:colOff>
      <xdr:row>41</xdr:row>
      <xdr:rowOff>86178</xdr:rowOff>
    </xdr:to>
    <xdr:sp textlink="">
      <xdr:nvSpPr>
        <xdr:cNvPr id="80" name="楕円 79">
          <a:extLst>
            <a:ext uri="{FF2B5EF4-FFF2-40B4-BE49-F238E27FC236}">
              <a16:creationId xmlns:a16="http://schemas.microsoft.com/office/drawing/2014/main" id="{C98F54B5-70F7-4D93-9BFC-A6054F56BD84}"/>
            </a:ext>
          </a:extLst>
        </xdr:cNvPr>
        <xdr:cNvSpPr/>
      </xdr:nvSpPr>
      <xdr:spPr>
        <a:xfrm>
          <a:off x="1739900" y="6861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35378</xdr:rowOff>
    </xdr:from>
    <xdr:to>
      <xdr:col>15</xdr:col>
      <xdr:colOff>50800</xdr:colOff>
      <xdr:row>41</xdr:row>
      <xdr:rowOff>68035</xdr:rowOff>
    </xdr:to>
    <xdr:cxnSp macro="">
      <xdr:nvCxnSpPr>
        <xdr:cNvPr id="81" name="直線コネクタ 80">
          <a:extLst>
            <a:ext uri="{FF2B5EF4-FFF2-40B4-BE49-F238E27FC236}">
              <a16:creationId xmlns:a16="http://schemas.microsoft.com/office/drawing/2014/main" id="{2E7E00CF-7848-4CD3-92B8-879AFE330EFB}"/>
            </a:ext>
          </a:extLst>
        </xdr:cNvPr>
        <xdr:cNvCxnSpPr/>
      </xdr:nvCxnSpPr>
      <xdr:spPr>
        <a:xfrm>
          <a:off x="1790700" y="690861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123372</xdr:rowOff>
    </xdr:from>
    <xdr:to>
      <xdr:col>6</xdr:col>
      <xdr:colOff>38100</xdr:colOff>
      <xdr:row>41</xdr:row>
      <xdr:rowOff>53522</xdr:rowOff>
    </xdr:to>
    <xdr:sp textlink="">
      <xdr:nvSpPr>
        <xdr:cNvPr id="82" name="楕円 81">
          <a:extLst>
            <a:ext uri="{FF2B5EF4-FFF2-40B4-BE49-F238E27FC236}">
              <a16:creationId xmlns:a16="http://schemas.microsoft.com/office/drawing/2014/main" id="{D1C61112-498C-47FE-839E-6C18E9CE1472}"/>
            </a:ext>
          </a:extLst>
        </xdr:cNvPr>
        <xdr:cNvSpPr/>
      </xdr:nvSpPr>
      <xdr:spPr>
        <a:xfrm>
          <a:off x="965200" y="682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2722</xdr:rowOff>
    </xdr:from>
    <xdr:to>
      <xdr:col>10</xdr:col>
      <xdr:colOff>114300</xdr:colOff>
      <xdr:row>41</xdr:row>
      <xdr:rowOff>35378</xdr:rowOff>
    </xdr:to>
    <xdr:cxnSp macro="">
      <xdr:nvCxnSpPr>
        <xdr:cNvPr id="83" name="直線コネクタ 82">
          <a:extLst>
            <a:ext uri="{FF2B5EF4-FFF2-40B4-BE49-F238E27FC236}">
              <a16:creationId xmlns:a16="http://schemas.microsoft.com/office/drawing/2014/main" id="{E2E09777-2486-41B3-BC8F-932662693354}"/>
            </a:ext>
          </a:extLst>
        </xdr:cNvPr>
        <xdr:cNvCxnSpPr/>
      </xdr:nvCxnSpPr>
      <xdr:spPr>
        <a:xfrm>
          <a:off x="1008380" y="687596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textlink="">
      <xdr:nvSpPr>
        <xdr:cNvPr id="84" name="n_1aveValue【図書館】&#10;有形固定資産減価償却率">
          <a:extLst>
            <a:ext uri="{FF2B5EF4-FFF2-40B4-BE49-F238E27FC236}">
              <a16:creationId xmlns:a16="http://schemas.microsoft.com/office/drawing/2014/main" id="{8C18479D-2AFD-4A50-8933-FA296C5A58DE}"/>
            </a:ext>
          </a:extLst>
        </xdr:cNvPr>
        <xdr:cNvSpPr txBox="1"/>
      </xdr:nvSpPr>
      <xdr:spPr>
        <a:xfrm>
          <a:off x="317056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textlink="">
      <xdr:nvSpPr>
        <xdr:cNvPr id="85" name="n_2aveValue【図書館】&#10;有形固定資産減価償却率">
          <a:extLst>
            <a:ext uri="{FF2B5EF4-FFF2-40B4-BE49-F238E27FC236}">
              <a16:creationId xmlns:a16="http://schemas.microsoft.com/office/drawing/2014/main" id="{528B4E11-6922-4BEC-A7D0-BFBF24D0DA11}"/>
            </a:ext>
          </a:extLst>
        </xdr:cNvPr>
        <xdr:cNvSpPr txBox="1"/>
      </xdr:nvSpPr>
      <xdr:spPr>
        <a:xfrm>
          <a:off x="238570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textlink="">
      <xdr:nvSpPr>
        <xdr:cNvPr id="86" name="n_3aveValue【図書館】&#10;有形固定資産減価償却率">
          <a:extLst>
            <a:ext uri="{FF2B5EF4-FFF2-40B4-BE49-F238E27FC236}">
              <a16:creationId xmlns:a16="http://schemas.microsoft.com/office/drawing/2014/main" id="{140D0B59-AE23-4F9E-9134-B06709922C80}"/>
            </a:ext>
          </a:extLst>
        </xdr:cNvPr>
        <xdr:cNvSpPr txBox="1"/>
      </xdr:nvSpPr>
      <xdr:spPr>
        <a:xfrm>
          <a:off x="161100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textlink="">
      <xdr:nvSpPr>
        <xdr:cNvPr id="87" name="n_4aveValue【図書館】&#10;有形固定資産減価償却率">
          <a:extLst>
            <a:ext uri="{FF2B5EF4-FFF2-40B4-BE49-F238E27FC236}">
              <a16:creationId xmlns:a16="http://schemas.microsoft.com/office/drawing/2014/main" id="{89FAA2FA-F505-4FB2-99C2-D807F270226D}"/>
            </a:ext>
          </a:extLst>
        </xdr:cNvPr>
        <xdr:cNvSpPr txBox="1"/>
      </xdr:nvSpPr>
      <xdr:spPr>
        <a:xfrm>
          <a:off x="83630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142620</xdr:rowOff>
    </xdr:from>
    <xdr:ext cx="405111" cy="259045"/>
    <xdr:sp textlink="">
      <xdr:nvSpPr>
        <xdr:cNvPr id="88" name="n_1mainValue【図書館】&#10;有形固定資産減価償却率">
          <a:extLst>
            <a:ext uri="{FF2B5EF4-FFF2-40B4-BE49-F238E27FC236}">
              <a16:creationId xmlns:a16="http://schemas.microsoft.com/office/drawing/2014/main" id="{1A400613-360E-4552-A0DD-D57DB15E2487}"/>
            </a:ext>
          </a:extLst>
        </xdr:cNvPr>
        <xdr:cNvSpPr txBox="1"/>
      </xdr:nvSpPr>
      <xdr:spPr>
        <a:xfrm>
          <a:off x="3170564" y="701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109962</xdr:rowOff>
    </xdr:from>
    <xdr:ext cx="405111" cy="259045"/>
    <xdr:sp textlink="">
      <xdr:nvSpPr>
        <xdr:cNvPr id="89" name="n_2mainValue【図書館】&#10;有形固定資産減価償却率">
          <a:extLst>
            <a:ext uri="{FF2B5EF4-FFF2-40B4-BE49-F238E27FC236}">
              <a16:creationId xmlns:a16="http://schemas.microsoft.com/office/drawing/2014/main" id="{9E85EC01-DCF7-4587-A52A-211A3BE72B92}"/>
            </a:ext>
          </a:extLst>
        </xdr:cNvPr>
        <xdr:cNvSpPr txBox="1"/>
      </xdr:nvSpPr>
      <xdr:spPr>
        <a:xfrm>
          <a:off x="2385704" y="698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77305</xdr:rowOff>
    </xdr:from>
    <xdr:ext cx="405111" cy="259045"/>
    <xdr:sp textlink="">
      <xdr:nvSpPr>
        <xdr:cNvPr id="90" name="n_3mainValue【図書館】&#10;有形固定資産減価償却率">
          <a:extLst>
            <a:ext uri="{FF2B5EF4-FFF2-40B4-BE49-F238E27FC236}">
              <a16:creationId xmlns:a16="http://schemas.microsoft.com/office/drawing/2014/main" id="{A6657299-75FE-45AF-AF1B-182869A61ECE}"/>
            </a:ext>
          </a:extLst>
        </xdr:cNvPr>
        <xdr:cNvSpPr txBox="1"/>
      </xdr:nvSpPr>
      <xdr:spPr>
        <a:xfrm>
          <a:off x="1611004" y="695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44649</xdr:rowOff>
    </xdr:from>
    <xdr:ext cx="405111" cy="259045"/>
    <xdr:sp textlink="">
      <xdr:nvSpPr>
        <xdr:cNvPr id="91" name="n_4mainValue【図書館】&#10;有形固定資産減価償却率">
          <a:extLst>
            <a:ext uri="{FF2B5EF4-FFF2-40B4-BE49-F238E27FC236}">
              <a16:creationId xmlns:a16="http://schemas.microsoft.com/office/drawing/2014/main" id="{0678CD9F-84D2-49BA-8AF7-146B110E575A}"/>
            </a:ext>
          </a:extLst>
        </xdr:cNvPr>
        <xdr:cNvSpPr txBox="1"/>
      </xdr:nvSpPr>
      <xdr:spPr>
        <a:xfrm>
          <a:off x="836304" y="691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a:extLst>
            <a:ext uri="{FF2B5EF4-FFF2-40B4-BE49-F238E27FC236}">
              <a16:creationId xmlns:a16="http://schemas.microsoft.com/office/drawing/2014/main" id="{1DDFC648-DDE7-4D4C-AFDC-933846C869C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a:extLst>
            <a:ext uri="{FF2B5EF4-FFF2-40B4-BE49-F238E27FC236}">
              <a16:creationId xmlns:a16="http://schemas.microsoft.com/office/drawing/2014/main" id="{4DFB6211-5CE5-4753-8CB7-5FB5F8EBA62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a:extLst>
            <a:ext uri="{FF2B5EF4-FFF2-40B4-BE49-F238E27FC236}">
              <a16:creationId xmlns:a16="http://schemas.microsoft.com/office/drawing/2014/main" id="{342082CA-04EF-4095-8A03-79B570CA34D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a:extLst>
            <a:ext uri="{FF2B5EF4-FFF2-40B4-BE49-F238E27FC236}">
              <a16:creationId xmlns:a16="http://schemas.microsoft.com/office/drawing/2014/main" id="{236E1048-9586-459B-BAFA-27522767896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a:extLst>
            <a:ext uri="{FF2B5EF4-FFF2-40B4-BE49-F238E27FC236}">
              <a16:creationId xmlns:a16="http://schemas.microsoft.com/office/drawing/2014/main" id="{9F7966AE-5CA1-4693-9CB5-CA4A48A0B79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a:extLst>
            <a:ext uri="{FF2B5EF4-FFF2-40B4-BE49-F238E27FC236}">
              <a16:creationId xmlns:a16="http://schemas.microsoft.com/office/drawing/2014/main" id="{30A4EAD3-89D2-40F5-A15B-10A0F9456EE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a:extLst>
            <a:ext uri="{FF2B5EF4-FFF2-40B4-BE49-F238E27FC236}">
              <a16:creationId xmlns:a16="http://schemas.microsoft.com/office/drawing/2014/main" id="{BD5B58D8-3A83-4EDE-A355-B6725CB5FDA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a:extLst>
            <a:ext uri="{FF2B5EF4-FFF2-40B4-BE49-F238E27FC236}">
              <a16:creationId xmlns:a16="http://schemas.microsoft.com/office/drawing/2014/main" id="{0EC9FDFA-7E01-4ABB-BA2D-FEF173803A0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a:extLst>
            <a:ext uri="{FF2B5EF4-FFF2-40B4-BE49-F238E27FC236}">
              <a16:creationId xmlns:a16="http://schemas.microsoft.com/office/drawing/2014/main" id="{5BC24ADB-7313-4E7C-9EE2-1B9974B383D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2FF4082-BFEB-4D12-9728-96054F99E3A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0E1E9FB-1E44-4124-B8B9-400950DFB20C}"/>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textlink="">
      <xdr:nvSpPr>
        <xdr:cNvPr id="103" name="テキスト ボックス 102">
          <a:extLst>
            <a:ext uri="{FF2B5EF4-FFF2-40B4-BE49-F238E27FC236}">
              <a16:creationId xmlns:a16="http://schemas.microsoft.com/office/drawing/2014/main" id="{04E1D1DE-A45B-42A8-8CA8-12A3AA41000C}"/>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5092F84-721C-471C-8C19-D636C7705E29}"/>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textlink="">
      <xdr:nvSpPr>
        <xdr:cNvPr id="105" name="テキスト ボックス 104">
          <a:extLst>
            <a:ext uri="{FF2B5EF4-FFF2-40B4-BE49-F238E27FC236}">
              <a16:creationId xmlns:a16="http://schemas.microsoft.com/office/drawing/2014/main" id="{6FAAECDE-DF3F-4703-97C8-E62EED41EB1C}"/>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DA366C4A-DF93-4A50-AB69-018FCB653CFD}"/>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textlink="">
      <xdr:nvSpPr>
        <xdr:cNvPr id="107" name="テキスト ボックス 106">
          <a:extLst>
            <a:ext uri="{FF2B5EF4-FFF2-40B4-BE49-F238E27FC236}">
              <a16:creationId xmlns:a16="http://schemas.microsoft.com/office/drawing/2014/main" id="{13EDFB3D-6AC3-42E7-9779-3B5FCF7B2AE7}"/>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B7F87DD5-3A43-44EC-9902-DCD7278768F5}"/>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textlink="">
      <xdr:nvSpPr>
        <xdr:cNvPr id="109" name="テキスト ボックス 108">
          <a:extLst>
            <a:ext uri="{FF2B5EF4-FFF2-40B4-BE49-F238E27FC236}">
              <a16:creationId xmlns:a16="http://schemas.microsoft.com/office/drawing/2014/main" id="{B6930DB5-D995-4A46-9C3A-FAFAB5205860}"/>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2DB4EE8C-08B4-4C0E-B31E-A42C846744E9}"/>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textlink="">
      <xdr:nvSpPr>
        <xdr:cNvPr id="111" name="テキスト ボックス 110">
          <a:extLst>
            <a:ext uri="{FF2B5EF4-FFF2-40B4-BE49-F238E27FC236}">
              <a16:creationId xmlns:a16="http://schemas.microsoft.com/office/drawing/2014/main" id="{29DFE1B9-C153-4848-9E1D-A067BDC376BA}"/>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49685E7F-8C01-401B-A7D1-0F259693E9FA}"/>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textlink="">
      <xdr:nvSpPr>
        <xdr:cNvPr id="113" name="テキスト ボックス 112">
          <a:extLst>
            <a:ext uri="{FF2B5EF4-FFF2-40B4-BE49-F238E27FC236}">
              <a16:creationId xmlns:a16="http://schemas.microsoft.com/office/drawing/2014/main" id="{A866C8DA-4C95-4E67-8068-C0F5E195EC86}"/>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E0128F5A-4839-409E-B57A-C0F5238F0CD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5" name="テキスト ボックス 114">
          <a:extLst>
            <a:ext uri="{FF2B5EF4-FFF2-40B4-BE49-F238E27FC236}">
              <a16:creationId xmlns:a16="http://schemas.microsoft.com/office/drawing/2014/main" id="{25BA6B63-CFC2-4331-B713-B3A554AE6CD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6" name="【図書館】&#10;一人当たり面積グラフ枠">
          <a:extLst>
            <a:ext uri="{FF2B5EF4-FFF2-40B4-BE49-F238E27FC236}">
              <a16:creationId xmlns:a16="http://schemas.microsoft.com/office/drawing/2014/main" id="{853AA7FA-2975-4390-AAE1-93811E4E426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F148F5D7-376F-46D6-982B-8B084BC9D6F6}"/>
            </a:ext>
          </a:extLst>
        </xdr:cNvPr>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textlink="">
      <xdr:nvSpPr>
        <xdr:cNvPr id="118" name="【図書館】&#10;一人当たり面積最小値テキスト">
          <a:extLst>
            <a:ext uri="{FF2B5EF4-FFF2-40B4-BE49-F238E27FC236}">
              <a16:creationId xmlns:a16="http://schemas.microsoft.com/office/drawing/2014/main" id="{EA19CFE0-9422-4A76-8E95-A2CB31423443}"/>
            </a:ext>
          </a:extLst>
        </xdr:cNvPr>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8A4205A-14D8-4B3C-BA48-0CB9DBD945DA}"/>
            </a:ext>
          </a:extLst>
        </xdr:cNvPr>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textlink="">
      <xdr:nvSpPr>
        <xdr:cNvPr id="120" name="【図書館】&#10;一人当たり面積最大値テキスト">
          <a:extLst>
            <a:ext uri="{FF2B5EF4-FFF2-40B4-BE49-F238E27FC236}">
              <a16:creationId xmlns:a16="http://schemas.microsoft.com/office/drawing/2014/main" id="{EC1F2D8C-5D6A-40C3-81AA-E3E612C4158B}"/>
            </a:ext>
          </a:extLst>
        </xdr:cNvPr>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74FCC09E-86F7-46B3-94DA-6DB0199EC223}"/>
            </a:ext>
          </a:extLst>
        </xdr:cNvPr>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textlink="">
      <xdr:nvSpPr>
        <xdr:cNvPr id="122" name="【図書館】&#10;一人当たり面積平均値テキスト">
          <a:extLst>
            <a:ext uri="{FF2B5EF4-FFF2-40B4-BE49-F238E27FC236}">
              <a16:creationId xmlns:a16="http://schemas.microsoft.com/office/drawing/2014/main" id="{8973D6DA-7CB0-478A-A101-7D573619BAE6}"/>
            </a:ext>
          </a:extLst>
        </xdr:cNvPr>
        <xdr:cNvSpPr txBox="1"/>
      </xdr:nvSpPr>
      <xdr:spPr>
        <a:xfrm>
          <a:off x="9258300" y="654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textlink="">
      <xdr:nvSpPr>
        <xdr:cNvPr id="123" name="フローチャート: 判断 122">
          <a:extLst>
            <a:ext uri="{FF2B5EF4-FFF2-40B4-BE49-F238E27FC236}">
              <a16:creationId xmlns:a16="http://schemas.microsoft.com/office/drawing/2014/main" id="{F2EEF709-F8D1-4827-9563-18BEB68ACB1D}"/>
            </a:ext>
          </a:extLst>
        </xdr:cNvPr>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textlink="">
      <xdr:nvSpPr>
        <xdr:cNvPr id="124" name="フローチャート: 判断 123">
          <a:extLst>
            <a:ext uri="{FF2B5EF4-FFF2-40B4-BE49-F238E27FC236}">
              <a16:creationId xmlns:a16="http://schemas.microsoft.com/office/drawing/2014/main" id="{03E79438-EF85-414E-9342-2F46D97CE741}"/>
            </a:ext>
          </a:extLst>
        </xdr:cNvPr>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textlink="">
      <xdr:nvSpPr>
        <xdr:cNvPr id="125" name="フローチャート: 判断 124">
          <a:extLst>
            <a:ext uri="{FF2B5EF4-FFF2-40B4-BE49-F238E27FC236}">
              <a16:creationId xmlns:a16="http://schemas.microsoft.com/office/drawing/2014/main" id="{1A70EADA-5C84-4FB4-8DFA-7D1FDF39C65B}"/>
            </a:ext>
          </a:extLst>
        </xdr:cNvPr>
        <xdr:cNvSpPr/>
      </xdr:nvSpPr>
      <xdr:spPr>
        <a:xfrm>
          <a:off x="7670800" y="6720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textlink="">
      <xdr:nvSpPr>
        <xdr:cNvPr id="126" name="フローチャート: 判断 125">
          <a:extLst>
            <a:ext uri="{FF2B5EF4-FFF2-40B4-BE49-F238E27FC236}">
              <a16:creationId xmlns:a16="http://schemas.microsoft.com/office/drawing/2014/main" id="{721D0AB2-4EC3-4824-B761-C6A1A895651F}"/>
            </a:ext>
          </a:extLst>
        </xdr:cNvPr>
        <xdr:cNvSpPr/>
      </xdr:nvSpPr>
      <xdr:spPr>
        <a:xfrm>
          <a:off x="6873240" y="669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textlink="">
      <xdr:nvSpPr>
        <xdr:cNvPr id="127" name="フローチャート: 判断 126">
          <a:extLst>
            <a:ext uri="{FF2B5EF4-FFF2-40B4-BE49-F238E27FC236}">
              <a16:creationId xmlns:a16="http://schemas.microsoft.com/office/drawing/2014/main" id="{34C11D0D-A66E-400F-8C90-472DEFB45412}"/>
            </a:ext>
          </a:extLst>
        </xdr:cNvPr>
        <xdr:cNvSpPr/>
      </xdr:nvSpPr>
      <xdr:spPr>
        <a:xfrm>
          <a:off x="60985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8" name="テキスト ボックス 127">
          <a:extLst>
            <a:ext uri="{FF2B5EF4-FFF2-40B4-BE49-F238E27FC236}">
              <a16:creationId xmlns:a16="http://schemas.microsoft.com/office/drawing/2014/main" id="{6805C424-0982-4C6F-83C1-ECFA43C2C11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9" name="テキスト ボックス 128">
          <a:extLst>
            <a:ext uri="{FF2B5EF4-FFF2-40B4-BE49-F238E27FC236}">
              <a16:creationId xmlns:a16="http://schemas.microsoft.com/office/drawing/2014/main" id="{90D77E55-71FE-480B-93AE-8F177EAC578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30" name="テキスト ボックス 129">
          <a:extLst>
            <a:ext uri="{FF2B5EF4-FFF2-40B4-BE49-F238E27FC236}">
              <a16:creationId xmlns:a16="http://schemas.microsoft.com/office/drawing/2014/main" id="{030206D8-A02B-4210-AA7F-4D9EC1ED9DC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31" name="テキスト ボックス 130">
          <a:extLst>
            <a:ext uri="{FF2B5EF4-FFF2-40B4-BE49-F238E27FC236}">
              <a16:creationId xmlns:a16="http://schemas.microsoft.com/office/drawing/2014/main" id="{BFD26EB8-5CED-4643-B437-4DB08A3DCF0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32" name="テキスト ボックス 131">
          <a:extLst>
            <a:ext uri="{FF2B5EF4-FFF2-40B4-BE49-F238E27FC236}">
              <a16:creationId xmlns:a16="http://schemas.microsoft.com/office/drawing/2014/main" id="{AA761C3C-7A56-48DF-ACB1-2BDE1107101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60778</xdr:rowOff>
    </xdr:from>
    <xdr:to>
      <xdr:col>55</xdr:col>
      <xdr:colOff>50800</xdr:colOff>
      <xdr:row>41</xdr:row>
      <xdr:rowOff>162378</xdr:rowOff>
    </xdr:to>
    <xdr:sp textlink="">
      <xdr:nvSpPr>
        <xdr:cNvPr id="133" name="楕円 132">
          <a:extLst>
            <a:ext uri="{FF2B5EF4-FFF2-40B4-BE49-F238E27FC236}">
              <a16:creationId xmlns:a16="http://schemas.microsoft.com/office/drawing/2014/main" id="{B5220ED4-E327-4A16-9D00-7968C148A7F5}"/>
            </a:ext>
          </a:extLst>
        </xdr:cNvPr>
        <xdr:cNvSpPr/>
      </xdr:nvSpPr>
      <xdr:spPr>
        <a:xfrm>
          <a:off x="9192260" y="69340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147155</xdr:rowOff>
    </xdr:from>
    <xdr:ext cx="469744" cy="259045"/>
    <xdr:sp textlink="">
      <xdr:nvSpPr>
        <xdr:cNvPr id="134" name="【図書館】&#10;一人当たり面積該当値テキスト">
          <a:extLst>
            <a:ext uri="{FF2B5EF4-FFF2-40B4-BE49-F238E27FC236}">
              <a16:creationId xmlns:a16="http://schemas.microsoft.com/office/drawing/2014/main" id="{E4854DE8-9DDF-4E35-9D2C-2AEEC5E44030}"/>
            </a:ext>
          </a:extLst>
        </xdr:cNvPr>
        <xdr:cNvSpPr txBox="1"/>
      </xdr:nvSpPr>
      <xdr:spPr>
        <a:xfrm>
          <a:off x="9258300" y="685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60778</xdr:rowOff>
    </xdr:from>
    <xdr:to>
      <xdr:col>50</xdr:col>
      <xdr:colOff>165100</xdr:colOff>
      <xdr:row>41</xdr:row>
      <xdr:rowOff>162378</xdr:rowOff>
    </xdr:to>
    <xdr:sp textlink="">
      <xdr:nvSpPr>
        <xdr:cNvPr id="135" name="楕円 134">
          <a:extLst>
            <a:ext uri="{FF2B5EF4-FFF2-40B4-BE49-F238E27FC236}">
              <a16:creationId xmlns:a16="http://schemas.microsoft.com/office/drawing/2014/main" id="{E2E6A14B-A74F-4A45-B091-F50EBDDF681C}"/>
            </a:ext>
          </a:extLst>
        </xdr:cNvPr>
        <xdr:cNvSpPr/>
      </xdr:nvSpPr>
      <xdr:spPr>
        <a:xfrm>
          <a:off x="8445500" y="693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111578</xdr:rowOff>
    </xdr:from>
    <xdr:to>
      <xdr:col>55</xdr:col>
      <xdr:colOff>0</xdr:colOff>
      <xdr:row>41</xdr:row>
      <xdr:rowOff>111578</xdr:rowOff>
    </xdr:to>
    <xdr:cxnSp macro="">
      <xdr:nvCxnSpPr>
        <xdr:cNvPr id="136" name="直線コネクタ 135">
          <a:extLst>
            <a:ext uri="{FF2B5EF4-FFF2-40B4-BE49-F238E27FC236}">
              <a16:creationId xmlns:a16="http://schemas.microsoft.com/office/drawing/2014/main" id="{B951D65F-71B1-448A-80A2-99638A53C74C}"/>
            </a:ext>
          </a:extLst>
        </xdr:cNvPr>
        <xdr:cNvCxnSpPr/>
      </xdr:nvCxnSpPr>
      <xdr:spPr>
        <a:xfrm>
          <a:off x="8496300" y="698481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60778</xdr:rowOff>
    </xdr:from>
    <xdr:to>
      <xdr:col>46</xdr:col>
      <xdr:colOff>38100</xdr:colOff>
      <xdr:row>41</xdr:row>
      <xdr:rowOff>162378</xdr:rowOff>
    </xdr:to>
    <xdr:sp textlink="">
      <xdr:nvSpPr>
        <xdr:cNvPr id="137" name="楕円 136">
          <a:extLst>
            <a:ext uri="{FF2B5EF4-FFF2-40B4-BE49-F238E27FC236}">
              <a16:creationId xmlns:a16="http://schemas.microsoft.com/office/drawing/2014/main" id="{941803EC-81AE-45E5-967A-331E79DF147A}"/>
            </a:ext>
          </a:extLst>
        </xdr:cNvPr>
        <xdr:cNvSpPr/>
      </xdr:nvSpPr>
      <xdr:spPr>
        <a:xfrm>
          <a:off x="7670800" y="69340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111578</xdr:rowOff>
    </xdr:from>
    <xdr:to>
      <xdr:col>50</xdr:col>
      <xdr:colOff>114300</xdr:colOff>
      <xdr:row>41</xdr:row>
      <xdr:rowOff>111578</xdr:rowOff>
    </xdr:to>
    <xdr:cxnSp macro="">
      <xdr:nvCxnSpPr>
        <xdr:cNvPr id="138" name="直線コネクタ 137">
          <a:extLst>
            <a:ext uri="{FF2B5EF4-FFF2-40B4-BE49-F238E27FC236}">
              <a16:creationId xmlns:a16="http://schemas.microsoft.com/office/drawing/2014/main" id="{4295C1B2-DE31-438F-BD84-1679CA0599B1}"/>
            </a:ext>
          </a:extLst>
        </xdr:cNvPr>
        <xdr:cNvCxnSpPr/>
      </xdr:nvCxnSpPr>
      <xdr:spPr>
        <a:xfrm>
          <a:off x="7713980" y="698481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60778</xdr:rowOff>
    </xdr:from>
    <xdr:to>
      <xdr:col>41</xdr:col>
      <xdr:colOff>101600</xdr:colOff>
      <xdr:row>41</xdr:row>
      <xdr:rowOff>162378</xdr:rowOff>
    </xdr:to>
    <xdr:sp textlink="">
      <xdr:nvSpPr>
        <xdr:cNvPr id="139" name="楕円 138">
          <a:extLst>
            <a:ext uri="{FF2B5EF4-FFF2-40B4-BE49-F238E27FC236}">
              <a16:creationId xmlns:a16="http://schemas.microsoft.com/office/drawing/2014/main" id="{41B6F1DC-3546-45EE-B273-96034326DF4F}"/>
            </a:ext>
          </a:extLst>
        </xdr:cNvPr>
        <xdr:cNvSpPr/>
      </xdr:nvSpPr>
      <xdr:spPr>
        <a:xfrm>
          <a:off x="6873240" y="693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111578</xdr:rowOff>
    </xdr:from>
    <xdr:to>
      <xdr:col>45</xdr:col>
      <xdr:colOff>177800</xdr:colOff>
      <xdr:row>41</xdr:row>
      <xdr:rowOff>111578</xdr:rowOff>
    </xdr:to>
    <xdr:cxnSp macro="">
      <xdr:nvCxnSpPr>
        <xdr:cNvPr id="140" name="直線コネクタ 139">
          <a:extLst>
            <a:ext uri="{FF2B5EF4-FFF2-40B4-BE49-F238E27FC236}">
              <a16:creationId xmlns:a16="http://schemas.microsoft.com/office/drawing/2014/main" id="{D4C1DA15-BCDA-4A97-97E0-4C89DD11785C}"/>
            </a:ext>
          </a:extLst>
        </xdr:cNvPr>
        <xdr:cNvCxnSpPr/>
      </xdr:nvCxnSpPr>
      <xdr:spPr>
        <a:xfrm>
          <a:off x="6924040" y="698481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60778</xdr:rowOff>
    </xdr:from>
    <xdr:to>
      <xdr:col>36</xdr:col>
      <xdr:colOff>165100</xdr:colOff>
      <xdr:row>41</xdr:row>
      <xdr:rowOff>162378</xdr:rowOff>
    </xdr:to>
    <xdr:sp textlink="">
      <xdr:nvSpPr>
        <xdr:cNvPr id="141" name="楕円 140">
          <a:extLst>
            <a:ext uri="{FF2B5EF4-FFF2-40B4-BE49-F238E27FC236}">
              <a16:creationId xmlns:a16="http://schemas.microsoft.com/office/drawing/2014/main" id="{FE892DE5-16C4-4FE2-90C9-E2C0710D36BE}"/>
            </a:ext>
          </a:extLst>
        </xdr:cNvPr>
        <xdr:cNvSpPr/>
      </xdr:nvSpPr>
      <xdr:spPr>
        <a:xfrm>
          <a:off x="6098540" y="693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111578</xdr:rowOff>
    </xdr:from>
    <xdr:to>
      <xdr:col>41</xdr:col>
      <xdr:colOff>50800</xdr:colOff>
      <xdr:row>41</xdr:row>
      <xdr:rowOff>111578</xdr:rowOff>
    </xdr:to>
    <xdr:cxnSp macro="">
      <xdr:nvCxnSpPr>
        <xdr:cNvPr id="142" name="直線コネクタ 141">
          <a:extLst>
            <a:ext uri="{FF2B5EF4-FFF2-40B4-BE49-F238E27FC236}">
              <a16:creationId xmlns:a16="http://schemas.microsoft.com/office/drawing/2014/main" id="{84C31404-79D7-43E6-BD7C-9A2031C6BC31}"/>
            </a:ext>
          </a:extLst>
        </xdr:cNvPr>
        <xdr:cNvCxnSpPr/>
      </xdr:nvCxnSpPr>
      <xdr:spPr>
        <a:xfrm>
          <a:off x="6149340" y="698481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textlink="">
      <xdr:nvSpPr>
        <xdr:cNvPr id="143" name="n_1aveValue【図書館】&#10;一人当たり面積">
          <a:extLst>
            <a:ext uri="{FF2B5EF4-FFF2-40B4-BE49-F238E27FC236}">
              <a16:creationId xmlns:a16="http://schemas.microsoft.com/office/drawing/2014/main" id="{87856475-BDCB-4E03-AF72-4CB135CF0DAA}"/>
            </a:ext>
          </a:extLst>
        </xdr:cNvPr>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textlink="">
      <xdr:nvSpPr>
        <xdr:cNvPr id="144" name="n_2aveValue【図書館】&#10;一人当たり面積">
          <a:extLst>
            <a:ext uri="{FF2B5EF4-FFF2-40B4-BE49-F238E27FC236}">
              <a16:creationId xmlns:a16="http://schemas.microsoft.com/office/drawing/2014/main" id="{1D4FBC24-75EA-415D-A65F-CE3A6178C9FA}"/>
            </a:ext>
          </a:extLst>
        </xdr:cNvPr>
        <xdr:cNvSpPr txBox="1"/>
      </xdr:nvSpPr>
      <xdr:spPr>
        <a:xfrm>
          <a:off x="7509587" y="65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textlink="">
      <xdr:nvSpPr>
        <xdr:cNvPr id="145" name="n_3aveValue【図書館】&#10;一人当たり面積">
          <a:extLst>
            <a:ext uri="{FF2B5EF4-FFF2-40B4-BE49-F238E27FC236}">
              <a16:creationId xmlns:a16="http://schemas.microsoft.com/office/drawing/2014/main" id="{0A408CE7-8FDA-4304-BEB8-8B5D0C928C26}"/>
            </a:ext>
          </a:extLst>
        </xdr:cNvPr>
        <xdr:cNvSpPr txBox="1"/>
      </xdr:nvSpPr>
      <xdr:spPr>
        <a:xfrm>
          <a:off x="671202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textlink="">
      <xdr:nvSpPr>
        <xdr:cNvPr id="146" name="n_4aveValue【図書館】&#10;一人当たり面積">
          <a:extLst>
            <a:ext uri="{FF2B5EF4-FFF2-40B4-BE49-F238E27FC236}">
              <a16:creationId xmlns:a16="http://schemas.microsoft.com/office/drawing/2014/main" id="{7824A588-D313-4B6B-B744-E80690D9EBB6}"/>
            </a:ext>
          </a:extLst>
        </xdr:cNvPr>
        <xdr:cNvSpPr txBox="1"/>
      </xdr:nvSpPr>
      <xdr:spPr>
        <a:xfrm>
          <a:off x="59373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153505</xdr:rowOff>
    </xdr:from>
    <xdr:ext cx="469744" cy="259045"/>
    <xdr:sp textlink="">
      <xdr:nvSpPr>
        <xdr:cNvPr id="147" name="n_1mainValue【図書館】&#10;一人当たり面積">
          <a:extLst>
            <a:ext uri="{FF2B5EF4-FFF2-40B4-BE49-F238E27FC236}">
              <a16:creationId xmlns:a16="http://schemas.microsoft.com/office/drawing/2014/main" id="{F1F61EC1-5AB6-4BAD-935A-75BD879B64AF}"/>
            </a:ext>
          </a:extLst>
        </xdr:cNvPr>
        <xdr:cNvSpPr txBox="1"/>
      </xdr:nvSpPr>
      <xdr:spPr>
        <a:xfrm>
          <a:off x="8271587" y="702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153505</xdr:rowOff>
    </xdr:from>
    <xdr:ext cx="469744" cy="259045"/>
    <xdr:sp textlink="">
      <xdr:nvSpPr>
        <xdr:cNvPr id="148" name="n_2mainValue【図書館】&#10;一人当たり面積">
          <a:extLst>
            <a:ext uri="{FF2B5EF4-FFF2-40B4-BE49-F238E27FC236}">
              <a16:creationId xmlns:a16="http://schemas.microsoft.com/office/drawing/2014/main" id="{C26A2A69-4B95-4220-BEBF-0801F2087DCD}"/>
            </a:ext>
          </a:extLst>
        </xdr:cNvPr>
        <xdr:cNvSpPr txBox="1"/>
      </xdr:nvSpPr>
      <xdr:spPr>
        <a:xfrm>
          <a:off x="7509587" y="702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153505</xdr:rowOff>
    </xdr:from>
    <xdr:ext cx="469744" cy="259045"/>
    <xdr:sp textlink="">
      <xdr:nvSpPr>
        <xdr:cNvPr id="149" name="n_3mainValue【図書館】&#10;一人当たり面積">
          <a:extLst>
            <a:ext uri="{FF2B5EF4-FFF2-40B4-BE49-F238E27FC236}">
              <a16:creationId xmlns:a16="http://schemas.microsoft.com/office/drawing/2014/main" id="{BCE7DC2E-2AD5-41B0-9EB9-415537D8EA8B}"/>
            </a:ext>
          </a:extLst>
        </xdr:cNvPr>
        <xdr:cNvSpPr txBox="1"/>
      </xdr:nvSpPr>
      <xdr:spPr>
        <a:xfrm>
          <a:off x="6712027" y="702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153505</xdr:rowOff>
    </xdr:from>
    <xdr:ext cx="469744" cy="259045"/>
    <xdr:sp textlink="">
      <xdr:nvSpPr>
        <xdr:cNvPr id="150" name="n_4mainValue【図書館】&#10;一人当たり面積">
          <a:extLst>
            <a:ext uri="{FF2B5EF4-FFF2-40B4-BE49-F238E27FC236}">
              <a16:creationId xmlns:a16="http://schemas.microsoft.com/office/drawing/2014/main" id="{381148C1-54AF-4C15-A07E-6F8B619BE1FB}"/>
            </a:ext>
          </a:extLst>
        </xdr:cNvPr>
        <xdr:cNvSpPr txBox="1"/>
      </xdr:nvSpPr>
      <xdr:spPr>
        <a:xfrm>
          <a:off x="5937327" y="702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51" name="正方形/長方形 150">
          <a:extLst>
            <a:ext uri="{FF2B5EF4-FFF2-40B4-BE49-F238E27FC236}">
              <a16:creationId xmlns:a16="http://schemas.microsoft.com/office/drawing/2014/main" id="{344AD617-7FCF-4338-8B08-E0642EFD312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2" name="正方形/長方形 151">
          <a:extLst>
            <a:ext uri="{FF2B5EF4-FFF2-40B4-BE49-F238E27FC236}">
              <a16:creationId xmlns:a16="http://schemas.microsoft.com/office/drawing/2014/main" id="{03BADF27-BBFF-4902-89D5-1F9F5E6737F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3" name="正方形/長方形 152">
          <a:extLst>
            <a:ext uri="{FF2B5EF4-FFF2-40B4-BE49-F238E27FC236}">
              <a16:creationId xmlns:a16="http://schemas.microsoft.com/office/drawing/2014/main" id="{BD4B2AE5-D66C-41CB-A46F-9A6BFB49FB7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4" name="正方形/長方形 153">
          <a:extLst>
            <a:ext uri="{FF2B5EF4-FFF2-40B4-BE49-F238E27FC236}">
              <a16:creationId xmlns:a16="http://schemas.microsoft.com/office/drawing/2014/main" id="{9DF39E06-D7F5-4E56-86A8-DF1C99F4A5D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5" name="正方形/長方形 154">
          <a:extLst>
            <a:ext uri="{FF2B5EF4-FFF2-40B4-BE49-F238E27FC236}">
              <a16:creationId xmlns:a16="http://schemas.microsoft.com/office/drawing/2014/main" id="{85A260C9-CDB2-4BD3-82A7-F5A94913179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6" name="正方形/長方形 155">
          <a:extLst>
            <a:ext uri="{FF2B5EF4-FFF2-40B4-BE49-F238E27FC236}">
              <a16:creationId xmlns:a16="http://schemas.microsoft.com/office/drawing/2014/main" id="{369800ED-C6E5-4899-9617-15106DE6024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7" name="正方形/長方形 156">
          <a:extLst>
            <a:ext uri="{FF2B5EF4-FFF2-40B4-BE49-F238E27FC236}">
              <a16:creationId xmlns:a16="http://schemas.microsoft.com/office/drawing/2014/main" id="{0C5A0F52-5AA8-49B7-9837-4E040121594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8" name="正方形/長方形 157">
          <a:extLst>
            <a:ext uri="{FF2B5EF4-FFF2-40B4-BE49-F238E27FC236}">
              <a16:creationId xmlns:a16="http://schemas.microsoft.com/office/drawing/2014/main" id="{E42D98A0-AA33-4EB5-90AA-BF03991CC6C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9" name="テキスト ボックス 158">
          <a:extLst>
            <a:ext uri="{FF2B5EF4-FFF2-40B4-BE49-F238E27FC236}">
              <a16:creationId xmlns:a16="http://schemas.microsoft.com/office/drawing/2014/main" id="{158DCAA7-24FC-413D-AC6B-6E28955CB28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27E900C4-A23B-4759-97C6-CFE04EA80BF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61" name="テキスト ボックス 160">
          <a:extLst>
            <a:ext uri="{FF2B5EF4-FFF2-40B4-BE49-F238E27FC236}">
              <a16:creationId xmlns:a16="http://schemas.microsoft.com/office/drawing/2014/main" id="{C41EF3B7-DBFD-49F6-A0D2-C6F6BA4022D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C3F0105F-D6DC-480B-84A1-9A975C40C7C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63" name="テキスト ボックス 162">
          <a:extLst>
            <a:ext uri="{FF2B5EF4-FFF2-40B4-BE49-F238E27FC236}">
              <a16:creationId xmlns:a16="http://schemas.microsoft.com/office/drawing/2014/main" id="{FAB329AF-2E1B-4C8E-BF2C-1AB5E2B15A58}"/>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63EFA72C-D777-4617-A689-37B53D82146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5" name="テキスト ボックス 164">
          <a:extLst>
            <a:ext uri="{FF2B5EF4-FFF2-40B4-BE49-F238E27FC236}">
              <a16:creationId xmlns:a16="http://schemas.microsoft.com/office/drawing/2014/main" id="{AEB977F5-509C-4E33-B56D-0D35488E5E5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9AD94009-059A-4700-B355-B86D425CF72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7" name="テキスト ボックス 166">
          <a:extLst>
            <a:ext uri="{FF2B5EF4-FFF2-40B4-BE49-F238E27FC236}">
              <a16:creationId xmlns:a16="http://schemas.microsoft.com/office/drawing/2014/main" id="{D82852E1-9C61-4A9F-9352-D380ADD7A4FD}"/>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3C198A93-4628-426F-905E-F9F6EF7AE60A}"/>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9" name="テキスト ボックス 168">
          <a:extLst>
            <a:ext uri="{FF2B5EF4-FFF2-40B4-BE49-F238E27FC236}">
              <a16:creationId xmlns:a16="http://schemas.microsoft.com/office/drawing/2014/main" id="{EFA1C23B-91EF-4503-82C5-D1FC4F49A48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782E0393-CC5A-4632-A270-6496DD9C0F4B}"/>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71" name="テキスト ボックス 170">
          <a:extLst>
            <a:ext uri="{FF2B5EF4-FFF2-40B4-BE49-F238E27FC236}">
              <a16:creationId xmlns:a16="http://schemas.microsoft.com/office/drawing/2014/main" id="{5D05CDDE-B381-4570-BD9C-47EBB5D6F2D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2DF4FDD-77EA-4990-9752-4815BE99811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73" name="テキスト ボックス 172">
          <a:extLst>
            <a:ext uri="{FF2B5EF4-FFF2-40B4-BE49-F238E27FC236}">
              <a16:creationId xmlns:a16="http://schemas.microsoft.com/office/drawing/2014/main" id="{CB394C02-8254-48DE-B615-6778D1555323}"/>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74" name="【体育館・プール】&#10;有形固定資産減価償却率グラフ枠">
          <a:extLst>
            <a:ext uri="{FF2B5EF4-FFF2-40B4-BE49-F238E27FC236}">
              <a16:creationId xmlns:a16="http://schemas.microsoft.com/office/drawing/2014/main" id="{BE06A6D7-1921-4248-867D-41F1359667B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48FBD19E-5F33-405D-AC02-C379A3E82425}"/>
            </a:ext>
          </a:extLst>
        </xdr:cNvPr>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textlink="">
      <xdr:nvSpPr>
        <xdr:cNvPr id="176" name="【体育館・プール】&#10;有形固定資産減価償却率最小値テキスト">
          <a:extLst>
            <a:ext uri="{FF2B5EF4-FFF2-40B4-BE49-F238E27FC236}">
              <a16:creationId xmlns:a16="http://schemas.microsoft.com/office/drawing/2014/main" id="{9AE264DA-A8A5-4BA3-AACF-9FF722E16475}"/>
            </a:ext>
          </a:extLst>
        </xdr:cNvPr>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1C61E011-49A3-4E7E-A45C-D8B78E5414AE}"/>
            </a:ext>
          </a:extLst>
        </xdr:cNvPr>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textlink="">
      <xdr:nvSpPr>
        <xdr:cNvPr id="178" name="【体育館・プール】&#10;有形固定資産減価償却率最大値テキスト">
          <a:extLst>
            <a:ext uri="{FF2B5EF4-FFF2-40B4-BE49-F238E27FC236}">
              <a16:creationId xmlns:a16="http://schemas.microsoft.com/office/drawing/2014/main" id="{4B9C4BFB-1898-4D0C-82C8-0F30E8C06B04}"/>
            </a:ext>
          </a:extLst>
        </xdr:cNvPr>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C77E0954-DFEA-4A0F-B0CE-0BBC86E08168}"/>
            </a:ext>
          </a:extLst>
        </xdr:cNvPr>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textlink="">
      <xdr:nvSpPr>
        <xdr:cNvPr id="180" name="【体育館・プール】&#10;有形固定資産減価償却率平均値テキスト">
          <a:extLst>
            <a:ext uri="{FF2B5EF4-FFF2-40B4-BE49-F238E27FC236}">
              <a16:creationId xmlns:a16="http://schemas.microsoft.com/office/drawing/2014/main" id="{CDEC7025-7EFE-4048-A694-D2E51F10FFD7}"/>
            </a:ext>
          </a:extLst>
        </xdr:cNvPr>
        <xdr:cNvSpPr txBox="1"/>
      </xdr:nvSpPr>
      <xdr:spPr>
        <a:xfrm>
          <a:off x="412496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textlink="">
      <xdr:nvSpPr>
        <xdr:cNvPr id="181" name="フローチャート: 判断 180">
          <a:extLst>
            <a:ext uri="{FF2B5EF4-FFF2-40B4-BE49-F238E27FC236}">
              <a16:creationId xmlns:a16="http://schemas.microsoft.com/office/drawing/2014/main" id="{BABDA190-C828-45E6-8E8B-65651E0CFF1F}"/>
            </a:ext>
          </a:extLst>
        </xdr:cNvPr>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textlink="">
      <xdr:nvSpPr>
        <xdr:cNvPr id="182" name="フローチャート: 判断 181">
          <a:extLst>
            <a:ext uri="{FF2B5EF4-FFF2-40B4-BE49-F238E27FC236}">
              <a16:creationId xmlns:a16="http://schemas.microsoft.com/office/drawing/2014/main" id="{D1AEF092-2A64-4247-B296-C4F51CDC606E}"/>
            </a:ext>
          </a:extLst>
        </xdr:cNvPr>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textlink="">
      <xdr:nvSpPr>
        <xdr:cNvPr id="183" name="フローチャート: 判断 182">
          <a:extLst>
            <a:ext uri="{FF2B5EF4-FFF2-40B4-BE49-F238E27FC236}">
              <a16:creationId xmlns:a16="http://schemas.microsoft.com/office/drawing/2014/main" id="{9C39A19C-AC93-4F51-8685-9A09CC478698}"/>
            </a:ext>
          </a:extLst>
        </xdr:cNvPr>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textlink="">
      <xdr:nvSpPr>
        <xdr:cNvPr id="184" name="フローチャート: 判断 183">
          <a:extLst>
            <a:ext uri="{FF2B5EF4-FFF2-40B4-BE49-F238E27FC236}">
              <a16:creationId xmlns:a16="http://schemas.microsoft.com/office/drawing/2014/main" id="{9624F85F-9BC5-4BC9-BCAB-F4B9068E6170}"/>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textlink="">
      <xdr:nvSpPr>
        <xdr:cNvPr id="185" name="フローチャート: 判断 184">
          <a:extLst>
            <a:ext uri="{FF2B5EF4-FFF2-40B4-BE49-F238E27FC236}">
              <a16:creationId xmlns:a16="http://schemas.microsoft.com/office/drawing/2014/main" id="{2E2826BA-54C4-4C8C-9E5E-9DBEEB47490E}"/>
            </a:ext>
          </a:extLst>
        </xdr:cNvPr>
        <xdr:cNvSpPr/>
      </xdr:nvSpPr>
      <xdr:spPr>
        <a:xfrm>
          <a:off x="96520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6" name="テキスト ボックス 185">
          <a:extLst>
            <a:ext uri="{FF2B5EF4-FFF2-40B4-BE49-F238E27FC236}">
              <a16:creationId xmlns:a16="http://schemas.microsoft.com/office/drawing/2014/main" id="{AF452210-049F-4326-975B-EF692BF974E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7" name="テキスト ボックス 186">
          <a:extLst>
            <a:ext uri="{FF2B5EF4-FFF2-40B4-BE49-F238E27FC236}">
              <a16:creationId xmlns:a16="http://schemas.microsoft.com/office/drawing/2014/main" id="{DC4F9F47-97E5-460F-B4D3-898DF0AA0A2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8" name="テキスト ボックス 187">
          <a:extLst>
            <a:ext uri="{FF2B5EF4-FFF2-40B4-BE49-F238E27FC236}">
              <a16:creationId xmlns:a16="http://schemas.microsoft.com/office/drawing/2014/main" id="{C0C2672E-A7B5-40BD-ADCF-6E04AB2DD5A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9" name="テキスト ボックス 188">
          <a:extLst>
            <a:ext uri="{FF2B5EF4-FFF2-40B4-BE49-F238E27FC236}">
              <a16:creationId xmlns:a16="http://schemas.microsoft.com/office/drawing/2014/main" id="{83C11B54-2700-4D17-AC10-4E5538F29AC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90" name="テキスト ボックス 189">
          <a:extLst>
            <a:ext uri="{FF2B5EF4-FFF2-40B4-BE49-F238E27FC236}">
              <a16:creationId xmlns:a16="http://schemas.microsoft.com/office/drawing/2014/main" id="{9BD91348-D142-47A9-AA38-3B3F3EF0DCC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57785</xdr:rowOff>
    </xdr:from>
    <xdr:to>
      <xdr:col>24</xdr:col>
      <xdr:colOff>114300</xdr:colOff>
      <xdr:row>60</xdr:row>
      <xdr:rowOff>159385</xdr:rowOff>
    </xdr:to>
    <xdr:sp textlink="">
      <xdr:nvSpPr>
        <xdr:cNvPr id="191" name="楕円 190">
          <a:extLst>
            <a:ext uri="{FF2B5EF4-FFF2-40B4-BE49-F238E27FC236}">
              <a16:creationId xmlns:a16="http://schemas.microsoft.com/office/drawing/2014/main" id="{8067690E-CBFD-4029-98A2-74761CA15E39}"/>
            </a:ext>
          </a:extLst>
        </xdr:cNvPr>
        <xdr:cNvSpPr/>
      </xdr:nvSpPr>
      <xdr:spPr>
        <a:xfrm>
          <a:off x="403606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36212</xdr:rowOff>
    </xdr:from>
    <xdr:ext cx="405111" cy="259045"/>
    <xdr:sp textlink="">
      <xdr:nvSpPr>
        <xdr:cNvPr id="192" name="【体育館・プール】&#10;有形固定資産減価償却率該当値テキスト">
          <a:extLst>
            <a:ext uri="{FF2B5EF4-FFF2-40B4-BE49-F238E27FC236}">
              <a16:creationId xmlns:a16="http://schemas.microsoft.com/office/drawing/2014/main" id="{5E2132E9-3C3D-43D9-BE33-758C44291D99}"/>
            </a:ext>
          </a:extLst>
        </xdr:cNvPr>
        <xdr:cNvSpPr txBox="1"/>
      </xdr:nvSpPr>
      <xdr:spPr>
        <a:xfrm>
          <a:off x="4124960"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xdr:rowOff>
    </xdr:from>
    <xdr:to>
      <xdr:col>20</xdr:col>
      <xdr:colOff>38100</xdr:colOff>
      <xdr:row>61</xdr:row>
      <xdr:rowOff>104140</xdr:rowOff>
    </xdr:to>
    <xdr:sp textlink="">
      <xdr:nvSpPr>
        <xdr:cNvPr id="193" name="楕円 192">
          <a:extLst>
            <a:ext uri="{FF2B5EF4-FFF2-40B4-BE49-F238E27FC236}">
              <a16:creationId xmlns:a16="http://schemas.microsoft.com/office/drawing/2014/main" id="{6C8B7CB8-94F9-4838-A1F9-2B9F4CFAB9A1}"/>
            </a:ext>
          </a:extLst>
        </xdr:cNvPr>
        <xdr:cNvSpPr/>
      </xdr:nvSpPr>
      <xdr:spPr>
        <a:xfrm>
          <a:off x="3312160" y="1022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108585</xdr:rowOff>
    </xdr:from>
    <xdr:to>
      <xdr:col>24</xdr:col>
      <xdr:colOff>63500</xdr:colOff>
      <xdr:row>61</xdr:row>
      <xdr:rowOff>53340</xdr:rowOff>
    </xdr:to>
    <xdr:cxnSp macro="">
      <xdr:nvCxnSpPr>
        <xdr:cNvPr id="194" name="直線コネクタ 193">
          <a:extLst>
            <a:ext uri="{FF2B5EF4-FFF2-40B4-BE49-F238E27FC236}">
              <a16:creationId xmlns:a16="http://schemas.microsoft.com/office/drawing/2014/main" id="{BC99E147-0C73-466C-88E8-56A734B62F91}"/>
            </a:ext>
          </a:extLst>
        </xdr:cNvPr>
        <xdr:cNvCxnSpPr/>
      </xdr:nvCxnSpPr>
      <xdr:spPr>
        <a:xfrm flipV="1">
          <a:off x="3355340" y="10166985"/>
          <a:ext cx="73152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textlink="">
      <xdr:nvSpPr>
        <xdr:cNvPr id="195" name="楕円 194">
          <a:extLst>
            <a:ext uri="{FF2B5EF4-FFF2-40B4-BE49-F238E27FC236}">
              <a16:creationId xmlns:a16="http://schemas.microsoft.com/office/drawing/2014/main" id="{2711436D-7BC1-4A5D-9CD5-8AFC23FC5347}"/>
            </a:ext>
          </a:extLst>
        </xdr:cNvPr>
        <xdr:cNvSpPr/>
      </xdr:nvSpPr>
      <xdr:spPr>
        <a:xfrm>
          <a:off x="251460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53340</xdr:rowOff>
    </xdr:to>
    <xdr:cxnSp macro="">
      <xdr:nvCxnSpPr>
        <xdr:cNvPr id="196" name="直線コネクタ 195">
          <a:extLst>
            <a:ext uri="{FF2B5EF4-FFF2-40B4-BE49-F238E27FC236}">
              <a16:creationId xmlns:a16="http://schemas.microsoft.com/office/drawing/2014/main" id="{04F42570-51FD-4726-B8E1-3920C66F7A7C}"/>
            </a:ext>
          </a:extLst>
        </xdr:cNvPr>
        <xdr:cNvCxnSpPr/>
      </xdr:nvCxnSpPr>
      <xdr:spPr>
        <a:xfrm>
          <a:off x="2565400" y="1024890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170180</xdr:rowOff>
    </xdr:from>
    <xdr:to>
      <xdr:col>10</xdr:col>
      <xdr:colOff>165100</xdr:colOff>
      <xdr:row>61</xdr:row>
      <xdr:rowOff>100330</xdr:rowOff>
    </xdr:to>
    <xdr:sp textlink="">
      <xdr:nvSpPr>
        <xdr:cNvPr id="197" name="楕円 196">
          <a:extLst>
            <a:ext uri="{FF2B5EF4-FFF2-40B4-BE49-F238E27FC236}">
              <a16:creationId xmlns:a16="http://schemas.microsoft.com/office/drawing/2014/main" id="{4D533383-B9D8-47ED-871F-0BE78C568667}"/>
            </a:ext>
          </a:extLst>
        </xdr:cNvPr>
        <xdr:cNvSpPr/>
      </xdr:nvSpPr>
      <xdr:spPr>
        <a:xfrm>
          <a:off x="1739900" y="10228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49530</xdr:rowOff>
    </xdr:to>
    <xdr:cxnSp macro="">
      <xdr:nvCxnSpPr>
        <xdr:cNvPr id="198" name="直線コネクタ 197">
          <a:extLst>
            <a:ext uri="{FF2B5EF4-FFF2-40B4-BE49-F238E27FC236}">
              <a16:creationId xmlns:a16="http://schemas.microsoft.com/office/drawing/2014/main" id="{C4E39D34-150C-4460-8FF6-5A5E7C7EFC2F}"/>
            </a:ext>
          </a:extLst>
        </xdr:cNvPr>
        <xdr:cNvCxnSpPr/>
      </xdr:nvCxnSpPr>
      <xdr:spPr>
        <a:xfrm flipV="1">
          <a:off x="1790700" y="1024890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55880</xdr:rowOff>
    </xdr:from>
    <xdr:to>
      <xdr:col>6</xdr:col>
      <xdr:colOff>38100</xdr:colOff>
      <xdr:row>61</xdr:row>
      <xdr:rowOff>157480</xdr:rowOff>
    </xdr:to>
    <xdr:sp textlink="">
      <xdr:nvSpPr>
        <xdr:cNvPr id="199" name="楕円 198">
          <a:extLst>
            <a:ext uri="{FF2B5EF4-FFF2-40B4-BE49-F238E27FC236}">
              <a16:creationId xmlns:a16="http://schemas.microsoft.com/office/drawing/2014/main" id="{6976ECCF-7E7D-4049-9091-5BDB6B2A2F2A}"/>
            </a:ext>
          </a:extLst>
        </xdr:cNvPr>
        <xdr:cNvSpPr/>
      </xdr:nvSpPr>
      <xdr:spPr>
        <a:xfrm>
          <a:off x="965200" y="10281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49530</xdr:rowOff>
    </xdr:from>
    <xdr:to>
      <xdr:col>10</xdr:col>
      <xdr:colOff>114300</xdr:colOff>
      <xdr:row>61</xdr:row>
      <xdr:rowOff>106680</xdr:rowOff>
    </xdr:to>
    <xdr:cxnSp macro="">
      <xdr:nvCxnSpPr>
        <xdr:cNvPr id="200" name="直線コネクタ 199">
          <a:extLst>
            <a:ext uri="{FF2B5EF4-FFF2-40B4-BE49-F238E27FC236}">
              <a16:creationId xmlns:a16="http://schemas.microsoft.com/office/drawing/2014/main" id="{CFC63CD4-2DA9-4C82-85AC-95967D469AEF}"/>
            </a:ext>
          </a:extLst>
        </xdr:cNvPr>
        <xdr:cNvCxnSpPr/>
      </xdr:nvCxnSpPr>
      <xdr:spPr>
        <a:xfrm flipV="1">
          <a:off x="1008380" y="1027557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textlink="">
      <xdr:nvSpPr>
        <xdr:cNvPr id="201" name="n_1aveValue【体育館・プール】&#10;有形固定資産減価償却率">
          <a:extLst>
            <a:ext uri="{FF2B5EF4-FFF2-40B4-BE49-F238E27FC236}">
              <a16:creationId xmlns:a16="http://schemas.microsoft.com/office/drawing/2014/main" id="{50B14DE6-4CA5-47FA-8865-DAE810AD865F}"/>
            </a:ext>
          </a:extLst>
        </xdr:cNvPr>
        <xdr:cNvSpPr txBox="1"/>
      </xdr:nvSpPr>
      <xdr:spPr>
        <a:xfrm>
          <a:off x="317056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textlink="">
      <xdr:nvSpPr>
        <xdr:cNvPr id="202" name="n_2aveValue【体育館・プール】&#10;有形固定資産減価償却率">
          <a:extLst>
            <a:ext uri="{FF2B5EF4-FFF2-40B4-BE49-F238E27FC236}">
              <a16:creationId xmlns:a16="http://schemas.microsoft.com/office/drawing/2014/main" id="{850A6109-CA0B-4D6E-A67A-A205A6CB66A3}"/>
            </a:ext>
          </a:extLst>
        </xdr:cNvPr>
        <xdr:cNvSpPr txBox="1"/>
      </xdr:nvSpPr>
      <xdr:spPr>
        <a:xfrm>
          <a:off x="23857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textlink="">
      <xdr:nvSpPr>
        <xdr:cNvPr id="203" name="n_3aveValue【体育館・プール】&#10;有形固定資産減価償却率">
          <a:extLst>
            <a:ext uri="{FF2B5EF4-FFF2-40B4-BE49-F238E27FC236}">
              <a16:creationId xmlns:a16="http://schemas.microsoft.com/office/drawing/2014/main" id="{7E62E221-BD4B-4B4B-99C5-0AFA43347F79}"/>
            </a:ext>
          </a:extLst>
        </xdr:cNvPr>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textlink="">
      <xdr:nvSpPr>
        <xdr:cNvPr id="204" name="n_4aveValue【体育館・プール】&#10;有形固定資産減価償却率">
          <a:extLst>
            <a:ext uri="{FF2B5EF4-FFF2-40B4-BE49-F238E27FC236}">
              <a16:creationId xmlns:a16="http://schemas.microsoft.com/office/drawing/2014/main" id="{0D71D568-16DD-40E7-BD6E-F4049FF04434}"/>
            </a:ext>
          </a:extLst>
        </xdr:cNvPr>
        <xdr:cNvSpPr txBox="1"/>
      </xdr:nvSpPr>
      <xdr:spPr>
        <a:xfrm>
          <a:off x="8363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95267</xdr:rowOff>
    </xdr:from>
    <xdr:ext cx="405111" cy="259045"/>
    <xdr:sp textlink="">
      <xdr:nvSpPr>
        <xdr:cNvPr id="205" name="n_1mainValue【体育館・プール】&#10;有形固定資産減価償却率">
          <a:extLst>
            <a:ext uri="{FF2B5EF4-FFF2-40B4-BE49-F238E27FC236}">
              <a16:creationId xmlns:a16="http://schemas.microsoft.com/office/drawing/2014/main" id="{A3C452DE-647B-4F54-A333-D840BA1CB5B7}"/>
            </a:ext>
          </a:extLst>
        </xdr:cNvPr>
        <xdr:cNvSpPr txBox="1"/>
      </xdr:nvSpPr>
      <xdr:spPr>
        <a:xfrm>
          <a:off x="317056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textlink="">
      <xdr:nvSpPr>
        <xdr:cNvPr id="206" name="n_2mainValue【体育館・プール】&#10;有形固定資産減価償却率">
          <a:extLst>
            <a:ext uri="{FF2B5EF4-FFF2-40B4-BE49-F238E27FC236}">
              <a16:creationId xmlns:a16="http://schemas.microsoft.com/office/drawing/2014/main" id="{46D3AB76-35BA-4823-876D-A9FE5F8D7F63}"/>
            </a:ext>
          </a:extLst>
        </xdr:cNvPr>
        <xdr:cNvSpPr txBox="1"/>
      </xdr:nvSpPr>
      <xdr:spPr>
        <a:xfrm>
          <a:off x="238570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91457</xdr:rowOff>
    </xdr:from>
    <xdr:ext cx="405111" cy="259045"/>
    <xdr:sp textlink="">
      <xdr:nvSpPr>
        <xdr:cNvPr id="207" name="n_3mainValue【体育館・プール】&#10;有形固定資産減価償却率">
          <a:extLst>
            <a:ext uri="{FF2B5EF4-FFF2-40B4-BE49-F238E27FC236}">
              <a16:creationId xmlns:a16="http://schemas.microsoft.com/office/drawing/2014/main" id="{5B681DB8-CF5D-4EC2-8AA9-32B74C6C986A}"/>
            </a:ext>
          </a:extLst>
        </xdr:cNvPr>
        <xdr:cNvSpPr txBox="1"/>
      </xdr:nvSpPr>
      <xdr:spPr>
        <a:xfrm>
          <a:off x="161100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148607</xdr:rowOff>
    </xdr:from>
    <xdr:ext cx="405111" cy="259045"/>
    <xdr:sp textlink="">
      <xdr:nvSpPr>
        <xdr:cNvPr id="208" name="n_4mainValue【体育館・プール】&#10;有形固定資産減価償却率">
          <a:extLst>
            <a:ext uri="{FF2B5EF4-FFF2-40B4-BE49-F238E27FC236}">
              <a16:creationId xmlns:a16="http://schemas.microsoft.com/office/drawing/2014/main" id="{042AB040-5EFC-4F96-9B9B-471330CE81CF}"/>
            </a:ext>
          </a:extLst>
        </xdr:cNvPr>
        <xdr:cNvSpPr txBox="1"/>
      </xdr:nvSpPr>
      <xdr:spPr>
        <a:xfrm>
          <a:off x="83630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9" name="正方形/長方形 208">
          <a:extLst>
            <a:ext uri="{FF2B5EF4-FFF2-40B4-BE49-F238E27FC236}">
              <a16:creationId xmlns:a16="http://schemas.microsoft.com/office/drawing/2014/main" id="{C31950ED-6926-43F8-9923-59A77AE85DA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10" name="正方形/長方形 209">
          <a:extLst>
            <a:ext uri="{FF2B5EF4-FFF2-40B4-BE49-F238E27FC236}">
              <a16:creationId xmlns:a16="http://schemas.microsoft.com/office/drawing/2014/main" id="{8C690A4F-34A6-4A0C-8040-A1EC5970B25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11" name="正方形/長方形 210">
          <a:extLst>
            <a:ext uri="{FF2B5EF4-FFF2-40B4-BE49-F238E27FC236}">
              <a16:creationId xmlns:a16="http://schemas.microsoft.com/office/drawing/2014/main" id="{71F0378F-5062-41F6-979F-0FA9B4EEB66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2" name="正方形/長方形 211">
          <a:extLst>
            <a:ext uri="{FF2B5EF4-FFF2-40B4-BE49-F238E27FC236}">
              <a16:creationId xmlns:a16="http://schemas.microsoft.com/office/drawing/2014/main" id="{8B35FBBA-6814-4774-96FF-B7EA8FB6785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3" name="正方形/長方形 212">
          <a:extLst>
            <a:ext uri="{FF2B5EF4-FFF2-40B4-BE49-F238E27FC236}">
              <a16:creationId xmlns:a16="http://schemas.microsoft.com/office/drawing/2014/main" id="{6BC105AD-BC06-431C-AFE8-71E2B9AC426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4" name="正方形/長方形 213">
          <a:extLst>
            <a:ext uri="{FF2B5EF4-FFF2-40B4-BE49-F238E27FC236}">
              <a16:creationId xmlns:a16="http://schemas.microsoft.com/office/drawing/2014/main" id="{97102BBB-4F94-4A5E-BE53-9D6F4DEBC81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5" name="正方形/長方形 214">
          <a:extLst>
            <a:ext uri="{FF2B5EF4-FFF2-40B4-BE49-F238E27FC236}">
              <a16:creationId xmlns:a16="http://schemas.microsoft.com/office/drawing/2014/main" id="{443A1D3C-0F83-44DD-96EE-3EFFE5B7F69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6" name="正方形/長方形 215">
          <a:extLst>
            <a:ext uri="{FF2B5EF4-FFF2-40B4-BE49-F238E27FC236}">
              <a16:creationId xmlns:a16="http://schemas.microsoft.com/office/drawing/2014/main" id="{27418D7E-3270-4BFC-963C-42719AB9395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7" name="テキスト ボックス 216">
          <a:extLst>
            <a:ext uri="{FF2B5EF4-FFF2-40B4-BE49-F238E27FC236}">
              <a16:creationId xmlns:a16="http://schemas.microsoft.com/office/drawing/2014/main" id="{7F054A7E-39E1-4F7C-AD82-713AE569491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63BBDB5-DFB9-4C22-AF36-A7DEF43905A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722E65EF-66EE-422A-8868-3187734EFBF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20" name="テキスト ボックス 219">
          <a:extLst>
            <a:ext uri="{FF2B5EF4-FFF2-40B4-BE49-F238E27FC236}">
              <a16:creationId xmlns:a16="http://schemas.microsoft.com/office/drawing/2014/main" id="{B9CF3FE6-3FA9-4AEC-BF5E-08B028600E79}"/>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4EABCED6-DBEC-48D1-B88F-469DDA97391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22" name="テキスト ボックス 221">
          <a:extLst>
            <a:ext uri="{FF2B5EF4-FFF2-40B4-BE49-F238E27FC236}">
              <a16:creationId xmlns:a16="http://schemas.microsoft.com/office/drawing/2014/main" id="{36678218-4D68-484D-8200-9B5F4C87883A}"/>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4690D4C-B71C-4448-BB9B-C0057FDB916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24" name="テキスト ボックス 223">
          <a:extLst>
            <a:ext uri="{FF2B5EF4-FFF2-40B4-BE49-F238E27FC236}">
              <a16:creationId xmlns:a16="http://schemas.microsoft.com/office/drawing/2014/main" id="{71CADA4A-7829-4EE5-AB05-12D45CC6F489}"/>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CC61B47B-9AD0-4B1F-AD11-79F9D8ADD0F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6" name="テキスト ボックス 225">
          <a:extLst>
            <a:ext uri="{FF2B5EF4-FFF2-40B4-BE49-F238E27FC236}">
              <a16:creationId xmlns:a16="http://schemas.microsoft.com/office/drawing/2014/main" id="{4CF6D61E-58FB-4B30-A2E0-B0E50F19E5C5}"/>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11B8BBE0-F48E-47B6-88A8-1807E8AF40F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8" name="テキスト ボックス 227">
          <a:extLst>
            <a:ext uri="{FF2B5EF4-FFF2-40B4-BE49-F238E27FC236}">
              <a16:creationId xmlns:a16="http://schemas.microsoft.com/office/drawing/2014/main" id="{5FD221FA-8038-4BD4-A4A1-5D10F2F06055}"/>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CEA9D93E-8511-4746-A9CA-9D3908C9780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30" name="テキスト ボックス 229">
          <a:extLst>
            <a:ext uri="{FF2B5EF4-FFF2-40B4-BE49-F238E27FC236}">
              <a16:creationId xmlns:a16="http://schemas.microsoft.com/office/drawing/2014/main" id="{E45889F2-39C7-403A-A004-F1205DCCF147}"/>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1" name="【体育館・プール】&#10;一人当たり面積グラフ枠">
          <a:extLst>
            <a:ext uri="{FF2B5EF4-FFF2-40B4-BE49-F238E27FC236}">
              <a16:creationId xmlns:a16="http://schemas.microsoft.com/office/drawing/2014/main" id="{0AB7B9BE-B4AC-4BD2-A295-CE7FD3B19C5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77670C1D-4DB7-41B2-B789-E15A8CD4EC9C}"/>
            </a:ext>
          </a:extLst>
        </xdr:cNvPr>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textlink="">
      <xdr:nvSpPr>
        <xdr:cNvPr id="233" name="【体育館・プール】&#10;一人当たり面積最小値テキスト">
          <a:extLst>
            <a:ext uri="{FF2B5EF4-FFF2-40B4-BE49-F238E27FC236}">
              <a16:creationId xmlns:a16="http://schemas.microsoft.com/office/drawing/2014/main" id="{877C3191-3E0F-4DF2-9639-67F72EB0EDFD}"/>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5FD565CD-086B-487C-A0AA-F88FF2E4A758}"/>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textlink="">
      <xdr:nvSpPr>
        <xdr:cNvPr id="235" name="【体育館・プール】&#10;一人当たり面積最大値テキスト">
          <a:extLst>
            <a:ext uri="{FF2B5EF4-FFF2-40B4-BE49-F238E27FC236}">
              <a16:creationId xmlns:a16="http://schemas.microsoft.com/office/drawing/2014/main" id="{C7617385-0827-4FDE-BC2F-B540F6E31FD8}"/>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FE0EEF4C-C86C-4BCA-B431-BC5132AE6200}"/>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textlink="">
      <xdr:nvSpPr>
        <xdr:cNvPr id="237" name="【体育館・プール】&#10;一人当たり面積平均値テキスト">
          <a:extLst>
            <a:ext uri="{FF2B5EF4-FFF2-40B4-BE49-F238E27FC236}">
              <a16:creationId xmlns:a16="http://schemas.microsoft.com/office/drawing/2014/main" id="{7B4C2312-020E-4A3C-BF00-DFD03FE97DF2}"/>
            </a:ext>
          </a:extLst>
        </xdr:cNvPr>
        <xdr:cNvSpPr txBox="1"/>
      </xdr:nvSpPr>
      <xdr:spPr>
        <a:xfrm>
          <a:off x="9258300" y="1016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textlink="">
      <xdr:nvSpPr>
        <xdr:cNvPr id="238" name="フローチャート: 判断 237">
          <a:extLst>
            <a:ext uri="{FF2B5EF4-FFF2-40B4-BE49-F238E27FC236}">
              <a16:creationId xmlns:a16="http://schemas.microsoft.com/office/drawing/2014/main" id="{309BB157-8963-4B35-9A49-E826C9A3C0DC}"/>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textlink="">
      <xdr:nvSpPr>
        <xdr:cNvPr id="239" name="フローチャート: 判断 238">
          <a:extLst>
            <a:ext uri="{FF2B5EF4-FFF2-40B4-BE49-F238E27FC236}">
              <a16:creationId xmlns:a16="http://schemas.microsoft.com/office/drawing/2014/main" id="{72BD17B9-4AFF-4CA5-A216-4FB02341F944}"/>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textlink="">
      <xdr:nvSpPr>
        <xdr:cNvPr id="240" name="フローチャート: 判断 239">
          <a:extLst>
            <a:ext uri="{FF2B5EF4-FFF2-40B4-BE49-F238E27FC236}">
              <a16:creationId xmlns:a16="http://schemas.microsoft.com/office/drawing/2014/main" id="{99F3582A-55BE-4E3F-86FC-2BCB2DE17799}"/>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textlink="">
      <xdr:nvSpPr>
        <xdr:cNvPr id="241" name="フローチャート: 判断 240">
          <a:extLst>
            <a:ext uri="{FF2B5EF4-FFF2-40B4-BE49-F238E27FC236}">
              <a16:creationId xmlns:a16="http://schemas.microsoft.com/office/drawing/2014/main" id="{14CC4C68-94D4-45E5-BBC1-F268298F8F19}"/>
            </a:ext>
          </a:extLst>
        </xdr:cNvPr>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textlink="">
      <xdr:nvSpPr>
        <xdr:cNvPr id="242" name="フローチャート: 判断 241">
          <a:extLst>
            <a:ext uri="{FF2B5EF4-FFF2-40B4-BE49-F238E27FC236}">
              <a16:creationId xmlns:a16="http://schemas.microsoft.com/office/drawing/2014/main" id="{4A591858-580F-4594-9AB6-E2CE3ABC76F8}"/>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3" name="テキスト ボックス 242">
          <a:extLst>
            <a:ext uri="{FF2B5EF4-FFF2-40B4-BE49-F238E27FC236}">
              <a16:creationId xmlns:a16="http://schemas.microsoft.com/office/drawing/2014/main" id="{BB06A5CB-4F6B-47A0-9435-D1A077B8742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4" name="テキスト ボックス 243">
          <a:extLst>
            <a:ext uri="{FF2B5EF4-FFF2-40B4-BE49-F238E27FC236}">
              <a16:creationId xmlns:a16="http://schemas.microsoft.com/office/drawing/2014/main" id="{38A5B8DC-893B-43FA-9C1B-889C34012AE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5" name="テキスト ボックス 244">
          <a:extLst>
            <a:ext uri="{FF2B5EF4-FFF2-40B4-BE49-F238E27FC236}">
              <a16:creationId xmlns:a16="http://schemas.microsoft.com/office/drawing/2014/main" id="{8D5B6D8A-A7F7-43C9-867A-770CAED88C9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6" name="テキスト ボックス 245">
          <a:extLst>
            <a:ext uri="{FF2B5EF4-FFF2-40B4-BE49-F238E27FC236}">
              <a16:creationId xmlns:a16="http://schemas.microsoft.com/office/drawing/2014/main" id="{708816BB-DB98-4D49-B413-40B52033786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7" name="テキスト ボックス 246">
          <a:extLst>
            <a:ext uri="{FF2B5EF4-FFF2-40B4-BE49-F238E27FC236}">
              <a16:creationId xmlns:a16="http://schemas.microsoft.com/office/drawing/2014/main" id="{C4314EC1-6C10-4DC4-A8F4-D3F5200FB7A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textlink="">
      <xdr:nvSpPr>
        <xdr:cNvPr id="248" name="楕円 247">
          <a:extLst>
            <a:ext uri="{FF2B5EF4-FFF2-40B4-BE49-F238E27FC236}">
              <a16:creationId xmlns:a16="http://schemas.microsoft.com/office/drawing/2014/main" id="{568197BE-C4CA-449C-964D-56D9F87BAEDF}"/>
            </a:ext>
          </a:extLst>
        </xdr:cNvPr>
        <xdr:cNvSpPr/>
      </xdr:nvSpPr>
      <xdr:spPr>
        <a:xfrm>
          <a:off x="9192260" y="1063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textlink="">
      <xdr:nvSpPr>
        <xdr:cNvPr id="249" name="【体育館・プール】&#10;一人当たり面積該当値テキスト">
          <a:extLst>
            <a:ext uri="{FF2B5EF4-FFF2-40B4-BE49-F238E27FC236}">
              <a16:creationId xmlns:a16="http://schemas.microsoft.com/office/drawing/2014/main" id="{ED854C7E-5493-4823-9A8B-CC789EF2B204}"/>
            </a:ext>
          </a:extLst>
        </xdr:cNvPr>
        <xdr:cNvSpPr txBox="1"/>
      </xdr:nvSpPr>
      <xdr:spPr>
        <a:xfrm>
          <a:off x="9258300" y="1055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71120</xdr:rowOff>
    </xdr:from>
    <xdr:to>
      <xdr:col>50</xdr:col>
      <xdr:colOff>165100</xdr:colOff>
      <xdr:row>64</xdr:row>
      <xdr:rowOff>1270</xdr:rowOff>
    </xdr:to>
    <xdr:sp textlink="">
      <xdr:nvSpPr>
        <xdr:cNvPr id="250" name="楕円 249">
          <a:extLst>
            <a:ext uri="{FF2B5EF4-FFF2-40B4-BE49-F238E27FC236}">
              <a16:creationId xmlns:a16="http://schemas.microsoft.com/office/drawing/2014/main" id="{310AC401-BACD-4FCC-ACDA-99065D33C26A}"/>
            </a:ext>
          </a:extLst>
        </xdr:cNvPr>
        <xdr:cNvSpPr/>
      </xdr:nvSpPr>
      <xdr:spPr>
        <a:xfrm>
          <a:off x="8445500" y="1063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121920</xdr:rowOff>
    </xdr:from>
    <xdr:to>
      <xdr:col>55</xdr:col>
      <xdr:colOff>0</xdr:colOff>
      <xdr:row>63</xdr:row>
      <xdr:rowOff>121920</xdr:rowOff>
    </xdr:to>
    <xdr:cxnSp macro="">
      <xdr:nvCxnSpPr>
        <xdr:cNvPr id="251" name="直線コネクタ 250">
          <a:extLst>
            <a:ext uri="{FF2B5EF4-FFF2-40B4-BE49-F238E27FC236}">
              <a16:creationId xmlns:a16="http://schemas.microsoft.com/office/drawing/2014/main" id="{C903207C-DD4D-4F91-879F-5E9C29D42AAB}"/>
            </a:ext>
          </a:extLst>
        </xdr:cNvPr>
        <xdr:cNvCxnSpPr/>
      </xdr:nvCxnSpPr>
      <xdr:spPr>
        <a:xfrm>
          <a:off x="8496300" y="106832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71120</xdr:rowOff>
    </xdr:from>
    <xdr:to>
      <xdr:col>46</xdr:col>
      <xdr:colOff>38100</xdr:colOff>
      <xdr:row>64</xdr:row>
      <xdr:rowOff>1270</xdr:rowOff>
    </xdr:to>
    <xdr:sp textlink="">
      <xdr:nvSpPr>
        <xdr:cNvPr id="252" name="楕円 251">
          <a:extLst>
            <a:ext uri="{FF2B5EF4-FFF2-40B4-BE49-F238E27FC236}">
              <a16:creationId xmlns:a16="http://schemas.microsoft.com/office/drawing/2014/main" id="{87902D6A-6EE4-4199-AF5B-975396DD2AA2}"/>
            </a:ext>
          </a:extLst>
        </xdr:cNvPr>
        <xdr:cNvSpPr/>
      </xdr:nvSpPr>
      <xdr:spPr>
        <a:xfrm>
          <a:off x="7670800" y="1063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121920</xdr:rowOff>
    </xdr:from>
    <xdr:to>
      <xdr:col>50</xdr:col>
      <xdr:colOff>114300</xdr:colOff>
      <xdr:row>63</xdr:row>
      <xdr:rowOff>121920</xdr:rowOff>
    </xdr:to>
    <xdr:cxnSp macro="">
      <xdr:nvCxnSpPr>
        <xdr:cNvPr id="253" name="直線コネクタ 252">
          <a:extLst>
            <a:ext uri="{FF2B5EF4-FFF2-40B4-BE49-F238E27FC236}">
              <a16:creationId xmlns:a16="http://schemas.microsoft.com/office/drawing/2014/main" id="{C5969BA6-3E4D-464E-939A-D698088BC155}"/>
            </a:ext>
          </a:extLst>
        </xdr:cNvPr>
        <xdr:cNvCxnSpPr/>
      </xdr:nvCxnSpPr>
      <xdr:spPr>
        <a:xfrm>
          <a:off x="7713980" y="106832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71120</xdr:rowOff>
    </xdr:from>
    <xdr:to>
      <xdr:col>41</xdr:col>
      <xdr:colOff>101600</xdr:colOff>
      <xdr:row>64</xdr:row>
      <xdr:rowOff>1270</xdr:rowOff>
    </xdr:to>
    <xdr:sp textlink="">
      <xdr:nvSpPr>
        <xdr:cNvPr id="254" name="楕円 253">
          <a:extLst>
            <a:ext uri="{FF2B5EF4-FFF2-40B4-BE49-F238E27FC236}">
              <a16:creationId xmlns:a16="http://schemas.microsoft.com/office/drawing/2014/main" id="{818643E8-3A0E-4840-8269-BEE7B314C0FC}"/>
            </a:ext>
          </a:extLst>
        </xdr:cNvPr>
        <xdr:cNvSpPr/>
      </xdr:nvSpPr>
      <xdr:spPr>
        <a:xfrm>
          <a:off x="6873240" y="1063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121920</xdr:rowOff>
    </xdr:from>
    <xdr:to>
      <xdr:col>45</xdr:col>
      <xdr:colOff>177800</xdr:colOff>
      <xdr:row>63</xdr:row>
      <xdr:rowOff>121920</xdr:rowOff>
    </xdr:to>
    <xdr:cxnSp macro="">
      <xdr:nvCxnSpPr>
        <xdr:cNvPr id="255" name="直線コネクタ 254">
          <a:extLst>
            <a:ext uri="{FF2B5EF4-FFF2-40B4-BE49-F238E27FC236}">
              <a16:creationId xmlns:a16="http://schemas.microsoft.com/office/drawing/2014/main" id="{DE17C7A9-2743-4EF1-BBC8-A56F2109B3EC}"/>
            </a:ext>
          </a:extLst>
        </xdr:cNvPr>
        <xdr:cNvCxnSpPr/>
      </xdr:nvCxnSpPr>
      <xdr:spPr>
        <a:xfrm>
          <a:off x="6924040" y="106832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52070</xdr:rowOff>
    </xdr:from>
    <xdr:to>
      <xdr:col>36</xdr:col>
      <xdr:colOff>165100</xdr:colOff>
      <xdr:row>63</xdr:row>
      <xdr:rowOff>153670</xdr:rowOff>
    </xdr:to>
    <xdr:sp textlink="">
      <xdr:nvSpPr>
        <xdr:cNvPr id="256" name="楕円 255">
          <a:extLst>
            <a:ext uri="{FF2B5EF4-FFF2-40B4-BE49-F238E27FC236}">
              <a16:creationId xmlns:a16="http://schemas.microsoft.com/office/drawing/2014/main" id="{12F95A3C-349E-4480-A452-E2884F6F56CD}"/>
            </a:ext>
          </a:extLst>
        </xdr:cNvPr>
        <xdr:cNvSpPr/>
      </xdr:nvSpPr>
      <xdr:spPr>
        <a:xfrm>
          <a:off x="609854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102870</xdr:rowOff>
    </xdr:from>
    <xdr:to>
      <xdr:col>41</xdr:col>
      <xdr:colOff>50800</xdr:colOff>
      <xdr:row>63</xdr:row>
      <xdr:rowOff>121920</xdr:rowOff>
    </xdr:to>
    <xdr:cxnSp macro="">
      <xdr:nvCxnSpPr>
        <xdr:cNvPr id="257" name="直線コネクタ 256">
          <a:extLst>
            <a:ext uri="{FF2B5EF4-FFF2-40B4-BE49-F238E27FC236}">
              <a16:creationId xmlns:a16="http://schemas.microsoft.com/office/drawing/2014/main" id="{233D8896-1A92-4F20-BF15-9997EF3792A2}"/>
            </a:ext>
          </a:extLst>
        </xdr:cNvPr>
        <xdr:cNvCxnSpPr/>
      </xdr:nvCxnSpPr>
      <xdr:spPr>
        <a:xfrm>
          <a:off x="6149340" y="1066419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textlink="">
      <xdr:nvSpPr>
        <xdr:cNvPr id="258" name="n_1aveValue【体育館・プール】&#10;一人当たり面積">
          <a:extLst>
            <a:ext uri="{FF2B5EF4-FFF2-40B4-BE49-F238E27FC236}">
              <a16:creationId xmlns:a16="http://schemas.microsoft.com/office/drawing/2014/main" id="{26FFD581-D1BB-4744-8002-B60CF41769B3}"/>
            </a:ext>
          </a:extLst>
        </xdr:cNvPr>
        <xdr:cNvSpPr txBox="1"/>
      </xdr:nvSpPr>
      <xdr:spPr>
        <a:xfrm>
          <a:off x="827158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textlink="">
      <xdr:nvSpPr>
        <xdr:cNvPr id="259" name="n_2aveValue【体育館・プール】&#10;一人当たり面積">
          <a:extLst>
            <a:ext uri="{FF2B5EF4-FFF2-40B4-BE49-F238E27FC236}">
              <a16:creationId xmlns:a16="http://schemas.microsoft.com/office/drawing/2014/main" id="{7FD11F78-982A-4CAD-AB5D-D70FA659C329}"/>
            </a:ext>
          </a:extLst>
        </xdr:cNvPr>
        <xdr:cNvSpPr txBox="1"/>
      </xdr:nvSpPr>
      <xdr:spPr>
        <a:xfrm>
          <a:off x="7509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textlink="">
      <xdr:nvSpPr>
        <xdr:cNvPr id="260" name="n_3aveValue【体育館・プール】&#10;一人当たり面積">
          <a:extLst>
            <a:ext uri="{FF2B5EF4-FFF2-40B4-BE49-F238E27FC236}">
              <a16:creationId xmlns:a16="http://schemas.microsoft.com/office/drawing/2014/main" id="{F9506388-4A06-4235-91D9-93B33D6FD924}"/>
            </a:ext>
          </a:extLst>
        </xdr:cNvPr>
        <xdr:cNvSpPr txBox="1"/>
      </xdr:nvSpPr>
      <xdr:spPr>
        <a:xfrm>
          <a:off x="67120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textlink="">
      <xdr:nvSpPr>
        <xdr:cNvPr id="261" name="n_4aveValue【体育館・プール】&#10;一人当たり面積">
          <a:extLst>
            <a:ext uri="{FF2B5EF4-FFF2-40B4-BE49-F238E27FC236}">
              <a16:creationId xmlns:a16="http://schemas.microsoft.com/office/drawing/2014/main" id="{FD280F7F-30DB-4B6B-B400-6FB788AC56E0}"/>
            </a:ext>
          </a:extLst>
        </xdr:cNvPr>
        <xdr:cNvSpPr txBox="1"/>
      </xdr:nvSpPr>
      <xdr:spPr>
        <a:xfrm>
          <a:off x="59373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163847</xdr:rowOff>
    </xdr:from>
    <xdr:ext cx="469744" cy="259045"/>
    <xdr:sp textlink="">
      <xdr:nvSpPr>
        <xdr:cNvPr id="262" name="n_1mainValue【体育館・プール】&#10;一人当たり面積">
          <a:extLst>
            <a:ext uri="{FF2B5EF4-FFF2-40B4-BE49-F238E27FC236}">
              <a16:creationId xmlns:a16="http://schemas.microsoft.com/office/drawing/2014/main" id="{EA3AAAD2-46C4-4F6F-9970-78CCD5BE820F}"/>
            </a:ext>
          </a:extLst>
        </xdr:cNvPr>
        <xdr:cNvSpPr txBox="1"/>
      </xdr:nvSpPr>
      <xdr:spPr>
        <a:xfrm>
          <a:off x="827158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163847</xdr:rowOff>
    </xdr:from>
    <xdr:ext cx="469744" cy="259045"/>
    <xdr:sp textlink="">
      <xdr:nvSpPr>
        <xdr:cNvPr id="263" name="n_2mainValue【体育館・プール】&#10;一人当たり面積">
          <a:extLst>
            <a:ext uri="{FF2B5EF4-FFF2-40B4-BE49-F238E27FC236}">
              <a16:creationId xmlns:a16="http://schemas.microsoft.com/office/drawing/2014/main" id="{E1EC5268-48FC-46F0-811A-CA350BD613B1}"/>
            </a:ext>
          </a:extLst>
        </xdr:cNvPr>
        <xdr:cNvSpPr txBox="1"/>
      </xdr:nvSpPr>
      <xdr:spPr>
        <a:xfrm>
          <a:off x="750958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163847</xdr:rowOff>
    </xdr:from>
    <xdr:ext cx="469744" cy="259045"/>
    <xdr:sp textlink="">
      <xdr:nvSpPr>
        <xdr:cNvPr id="264" name="n_3mainValue【体育館・プール】&#10;一人当たり面積">
          <a:extLst>
            <a:ext uri="{FF2B5EF4-FFF2-40B4-BE49-F238E27FC236}">
              <a16:creationId xmlns:a16="http://schemas.microsoft.com/office/drawing/2014/main" id="{D279A6E0-0345-442A-93F6-A94F0170848F}"/>
            </a:ext>
          </a:extLst>
        </xdr:cNvPr>
        <xdr:cNvSpPr txBox="1"/>
      </xdr:nvSpPr>
      <xdr:spPr>
        <a:xfrm>
          <a:off x="67120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144797</xdr:rowOff>
    </xdr:from>
    <xdr:ext cx="469744" cy="259045"/>
    <xdr:sp textlink="">
      <xdr:nvSpPr>
        <xdr:cNvPr id="265" name="n_4mainValue【体育館・プール】&#10;一人当たり面積">
          <a:extLst>
            <a:ext uri="{FF2B5EF4-FFF2-40B4-BE49-F238E27FC236}">
              <a16:creationId xmlns:a16="http://schemas.microsoft.com/office/drawing/2014/main" id="{602B6DF2-FDDC-4E92-A57E-CE1D1325113F}"/>
            </a:ext>
          </a:extLst>
        </xdr:cNvPr>
        <xdr:cNvSpPr txBox="1"/>
      </xdr:nvSpPr>
      <xdr:spPr>
        <a:xfrm>
          <a:off x="59373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6" name="正方形/長方形 265">
          <a:extLst>
            <a:ext uri="{FF2B5EF4-FFF2-40B4-BE49-F238E27FC236}">
              <a16:creationId xmlns:a16="http://schemas.microsoft.com/office/drawing/2014/main" id="{904FB858-CFE9-41F5-8A4B-67B8F442300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7" name="正方形/長方形 266">
          <a:extLst>
            <a:ext uri="{FF2B5EF4-FFF2-40B4-BE49-F238E27FC236}">
              <a16:creationId xmlns:a16="http://schemas.microsoft.com/office/drawing/2014/main" id="{34C89B64-3F37-4F38-B924-6229E633F2B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8" name="正方形/長方形 267">
          <a:extLst>
            <a:ext uri="{FF2B5EF4-FFF2-40B4-BE49-F238E27FC236}">
              <a16:creationId xmlns:a16="http://schemas.microsoft.com/office/drawing/2014/main" id="{5072A60C-BC74-48BB-9D10-6EBCA3E1275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9" name="正方形/長方形 268">
          <a:extLst>
            <a:ext uri="{FF2B5EF4-FFF2-40B4-BE49-F238E27FC236}">
              <a16:creationId xmlns:a16="http://schemas.microsoft.com/office/drawing/2014/main" id="{F37D3890-A22D-4A95-930C-09EDF219923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70" name="正方形/長方形 269">
          <a:extLst>
            <a:ext uri="{FF2B5EF4-FFF2-40B4-BE49-F238E27FC236}">
              <a16:creationId xmlns:a16="http://schemas.microsoft.com/office/drawing/2014/main" id="{7389D793-2204-4A07-988A-46E4A741C50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1" name="正方形/長方形 270">
          <a:extLst>
            <a:ext uri="{FF2B5EF4-FFF2-40B4-BE49-F238E27FC236}">
              <a16:creationId xmlns:a16="http://schemas.microsoft.com/office/drawing/2014/main" id="{DE9CBA10-E6C9-442D-A54F-253CD4C2FCB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2" name="正方形/長方形 271">
          <a:extLst>
            <a:ext uri="{FF2B5EF4-FFF2-40B4-BE49-F238E27FC236}">
              <a16:creationId xmlns:a16="http://schemas.microsoft.com/office/drawing/2014/main" id="{A2826861-F242-40CD-B112-13F49C611EA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3" name="正方形/長方形 272">
          <a:extLst>
            <a:ext uri="{FF2B5EF4-FFF2-40B4-BE49-F238E27FC236}">
              <a16:creationId xmlns:a16="http://schemas.microsoft.com/office/drawing/2014/main" id="{57B39F88-E9A0-4910-AC75-21330113CA9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4" name="テキスト ボックス 273">
          <a:extLst>
            <a:ext uri="{FF2B5EF4-FFF2-40B4-BE49-F238E27FC236}">
              <a16:creationId xmlns:a16="http://schemas.microsoft.com/office/drawing/2014/main" id="{A063837A-980F-4441-9C83-6F7941B4D77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F9F1EC5-B3A9-403F-9C85-6128004348C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6" name="テキスト ボックス 275">
          <a:extLst>
            <a:ext uri="{FF2B5EF4-FFF2-40B4-BE49-F238E27FC236}">
              <a16:creationId xmlns:a16="http://schemas.microsoft.com/office/drawing/2014/main" id="{7DA0F462-060C-45E0-B826-44098D0EBF1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13DD35A2-61D6-4644-86D6-4C1CC51F7863}"/>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textlink="">
      <xdr:nvSpPr>
        <xdr:cNvPr id="278" name="テキスト ボックス 277">
          <a:extLst>
            <a:ext uri="{FF2B5EF4-FFF2-40B4-BE49-F238E27FC236}">
              <a16:creationId xmlns:a16="http://schemas.microsoft.com/office/drawing/2014/main" id="{FBA68B74-C233-4558-A41E-98C5F46C0DEE}"/>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B20430F0-752B-405D-9DAA-466B02F652B5}"/>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textlink="">
      <xdr:nvSpPr>
        <xdr:cNvPr id="280" name="テキスト ボックス 279">
          <a:extLst>
            <a:ext uri="{FF2B5EF4-FFF2-40B4-BE49-F238E27FC236}">
              <a16:creationId xmlns:a16="http://schemas.microsoft.com/office/drawing/2014/main" id="{B7F0A503-8DB1-4BD4-846E-57C112162221}"/>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14A69E8D-2B8A-4F5B-AC36-A92AECF11C7D}"/>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textlink="">
      <xdr:nvSpPr>
        <xdr:cNvPr id="282" name="テキスト ボックス 281">
          <a:extLst>
            <a:ext uri="{FF2B5EF4-FFF2-40B4-BE49-F238E27FC236}">
              <a16:creationId xmlns:a16="http://schemas.microsoft.com/office/drawing/2014/main" id="{9C49E104-A817-4F55-8DC1-29EAF620B4CE}"/>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66E553E2-1D8E-41C5-A6DA-F16CE0F2FB63}"/>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textlink="">
      <xdr:nvSpPr>
        <xdr:cNvPr id="284" name="テキスト ボックス 283">
          <a:extLst>
            <a:ext uri="{FF2B5EF4-FFF2-40B4-BE49-F238E27FC236}">
              <a16:creationId xmlns:a16="http://schemas.microsoft.com/office/drawing/2014/main" id="{271C4354-23A7-4B0F-902B-CA96F18350BB}"/>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8E32580-F5CA-4995-B828-3C60F207824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textlink="">
      <xdr:nvSpPr>
        <xdr:cNvPr id="286" name="テキスト ボックス 285">
          <a:extLst>
            <a:ext uri="{FF2B5EF4-FFF2-40B4-BE49-F238E27FC236}">
              <a16:creationId xmlns:a16="http://schemas.microsoft.com/office/drawing/2014/main" id="{FFD6DDEE-0178-4820-ADA8-D7BD225A6D1A}"/>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7" name="【福祉施設】&#10;有形固定資産減価償却率グラフ枠">
          <a:extLst>
            <a:ext uri="{FF2B5EF4-FFF2-40B4-BE49-F238E27FC236}">
              <a16:creationId xmlns:a16="http://schemas.microsoft.com/office/drawing/2014/main" id="{727A461F-D2F1-4176-A5B7-89C2E816883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0CE586D0-BA8D-4A56-A63C-1A2FB1A8FEBA}"/>
            </a:ext>
          </a:extLst>
        </xdr:cNvPr>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textlink="">
      <xdr:nvSpPr>
        <xdr:cNvPr id="289" name="【福祉施設】&#10;有形固定資産減価償却率最小値テキスト">
          <a:extLst>
            <a:ext uri="{FF2B5EF4-FFF2-40B4-BE49-F238E27FC236}">
              <a16:creationId xmlns:a16="http://schemas.microsoft.com/office/drawing/2014/main" id="{30D27FA3-345E-45AF-B732-D485AC90761A}"/>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0B689F97-BBF6-4272-9645-565A15AC1353}"/>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textlink="">
      <xdr:nvSpPr>
        <xdr:cNvPr id="291" name="【福祉施設】&#10;有形固定資産減価償却率最大値テキスト">
          <a:extLst>
            <a:ext uri="{FF2B5EF4-FFF2-40B4-BE49-F238E27FC236}">
              <a16:creationId xmlns:a16="http://schemas.microsoft.com/office/drawing/2014/main" id="{37BFFA24-7F20-43BA-8065-F016FB9E4747}"/>
            </a:ext>
          </a:extLst>
        </xdr:cNvPr>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796CCF47-CE96-41D7-AC76-CE2A2B261E46}"/>
            </a:ext>
          </a:extLst>
        </xdr:cNvPr>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textlink="">
      <xdr:nvSpPr>
        <xdr:cNvPr id="293" name="【福祉施設】&#10;有形固定資産減価償却率平均値テキスト">
          <a:extLst>
            <a:ext uri="{FF2B5EF4-FFF2-40B4-BE49-F238E27FC236}">
              <a16:creationId xmlns:a16="http://schemas.microsoft.com/office/drawing/2014/main" id="{DBFB411C-A4BF-4067-904F-A955E1510D61}"/>
            </a:ext>
          </a:extLst>
        </xdr:cNvPr>
        <xdr:cNvSpPr txBox="1"/>
      </xdr:nvSpPr>
      <xdr:spPr>
        <a:xfrm>
          <a:off x="4124960" y="13363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textlink="">
      <xdr:nvSpPr>
        <xdr:cNvPr id="294" name="フローチャート: 判断 293">
          <a:extLst>
            <a:ext uri="{FF2B5EF4-FFF2-40B4-BE49-F238E27FC236}">
              <a16:creationId xmlns:a16="http://schemas.microsoft.com/office/drawing/2014/main" id="{6F421B15-6271-470A-A92B-0E7633ABE8B4}"/>
            </a:ext>
          </a:extLst>
        </xdr:cNvPr>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textlink="">
      <xdr:nvSpPr>
        <xdr:cNvPr id="295" name="フローチャート: 判断 294">
          <a:extLst>
            <a:ext uri="{FF2B5EF4-FFF2-40B4-BE49-F238E27FC236}">
              <a16:creationId xmlns:a16="http://schemas.microsoft.com/office/drawing/2014/main" id="{57A332E6-F072-40F8-82B5-88C97328D854}"/>
            </a:ext>
          </a:extLst>
        </xdr:cNvPr>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textlink="">
      <xdr:nvSpPr>
        <xdr:cNvPr id="296" name="フローチャート: 判断 295">
          <a:extLst>
            <a:ext uri="{FF2B5EF4-FFF2-40B4-BE49-F238E27FC236}">
              <a16:creationId xmlns:a16="http://schemas.microsoft.com/office/drawing/2014/main" id="{78970841-EA99-45E9-AC8C-C42644BFC760}"/>
            </a:ext>
          </a:extLst>
        </xdr:cNvPr>
        <xdr:cNvSpPr/>
      </xdr:nvSpPr>
      <xdr:spPr>
        <a:xfrm>
          <a:off x="25146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textlink="">
      <xdr:nvSpPr>
        <xdr:cNvPr id="297" name="フローチャート: 判断 296">
          <a:extLst>
            <a:ext uri="{FF2B5EF4-FFF2-40B4-BE49-F238E27FC236}">
              <a16:creationId xmlns:a16="http://schemas.microsoft.com/office/drawing/2014/main" id="{073B4ADA-8492-4AFC-A25E-422D29D4EC75}"/>
            </a:ext>
          </a:extLst>
        </xdr:cNvPr>
        <xdr:cNvSpPr/>
      </xdr:nvSpPr>
      <xdr:spPr>
        <a:xfrm>
          <a:off x="17399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textlink="">
      <xdr:nvSpPr>
        <xdr:cNvPr id="298" name="フローチャート: 判断 297">
          <a:extLst>
            <a:ext uri="{FF2B5EF4-FFF2-40B4-BE49-F238E27FC236}">
              <a16:creationId xmlns:a16="http://schemas.microsoft.com/office/drawing/2014/main" id="{C78FCDF7-6F3B-4BD2-80BB-D3F771751A7D}"/>
            </a:ext>
          </a:extLst>
        </xdr:cNvPr>
        <xdr:cNvSpPr/>
      </xdr:nvSpPr>
      <xdr:spPr>
        <a:xfrm>
          <a:off x="965200" y="134305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9" name="テキスト ボックス 298">
          <a:extLst>
            <a:ext uri="{FF2B5EF4-FFF2-40B4-BE49-F238E27FC236}">
              <a16:creationId xmlns:a16="http://schemas.microsoft.com/office/drawing/2014/main" id="{CF8E52C5-F365-4A51-8C28-8F5286F9242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0" name="テキスト ボックス 299">
          <a:extLst>
            <a:ext uri="{FF2B5EF4-FFF2-40B4-BE49-F238E27FC236}">
              <a16:creationId xmlns:a16="http://schemas.microsoft.com/office/drawing/2014/main" id="{99772113-4955-426D-A90D-C796453A760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1" name="テキスト ボックス 300">
          <a:extLst>
            <a:ext uri="{FF2B5EF4-FFF2-40B4-BE49-F238E27FC236}">
              <a16:creationId xmlns:a16="http://schemas.microsoft.com/office/drawing/2014/main" id="{1B08C386-03F4-4A9B-B058-4F6647E30CB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2" name="テキスト ボックス 301">
          <a:extLst>
            <a:ext uri="{FF2B5EF4-FFF2-40B4-BE49-F238E27FC236}">
              <a16:creationId xmlns:a16="http://schemas.microsoft.com/office/drawing/2014/main" id="{AFBA6863-AF1E-4F99-B0CB-9578E2912DF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3" name="テキスト ボックス 302">
          <a:extLst>
            <a:ext uri="{FF2B5EF4-FFF2-40B4-BE49-F238E27FC236}">
              <a16:creationId xmlns:a16="http://schemas.microsoft.com/office/drawing/2014/main" id="{D19C0696-8EBD-4A7D-9D19-6B23850AB66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122174</xdr:rowOff>
    </xdr:from>
    <xdr:to>
      <xdr:col>24</xdr:col>
      <xdr:colOff>114300</xdr:colOff>
      <xdr:row>84</xdr:row>
      <xdr:rowOff>52324</xdr:rowOff>
    </xdr:to>
    <xdr:sp textlink="">
      <xdr:nvSpPr>
        <xdr:cNvPr id="304" name="楕円 303">
          <a:extLst>
            <a:ext uri="{FF2B5EF4-FFF2-40B4-BE49-F238E27FC236}">
              <a16:creationId xmlns:a16="http://schemas.microsoft.com/office/drawing/2014/main" id="{BCF93C6A-86A9-4DA1-A92E-47F524AF4F22}"/>
            </a:ext>
          </a:extLst>
        </xdr:cNvPr>
        <xdr:cNvSpPr/>
      </xdr:nvSpPr>
      <xdr:spPr>
        <a:xfrm>
          <a:off x="4036060" y="14036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100601</xdr:rowOff>
    </xdr:from>
    <xdr:ext cx="405111" cy="259045"/>
    <xdr:sp textlink="">
      <xdr:nvSpPr>
        <xdr:cNvPr id="305" name="【福祉施設】&#10;有形固定資産減価償却率該当値テキスト">
          <a:extLst>
            <a:ext uri="{FF2B5EF4-FFF2-40B4-BE49-F238E27FC236}">
              <a16:creationId xmlns:a16="http://schemas.microsoft.com/office/drawing/2014/main" id="{72FED3BF-A8A9-4FF9-981A-4FC0D7DDF202}"/>
            </a:ext>
          </a:extLst>
        </xdr:cNvPr>
        <xdr:cNvSpPr txBox="1"/>
      </xdr:nvSpPr>
      <xdr:spPr>
        <a:xfrm>
          <a:off x="4124960" y="1401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94742</xdr:rowOff>
    </xdr:from>
    <xdr:to>
      <xdr:col>20</xdr:col>
      <xdr:colOff>38100</xdr:colOff>
      <xdr:row>84</xdr:row>
      <xdr:rowOff>24892</xdr:rowOff>
    </xdr:to>
    <xdr:sp textlink="">
      <xdr:nvSpPr>
        <xdr:cNvPr id="306" name="楕円 305">
          <a:extLst>
            <a:ext uri="{FF2B5EF4-FFF2-40B4-BE49-F238E27FC236}">
              <a16:creationId xmlns:a16="http://schemas.microsoft.com/office/drawing/2014/main" id="{21221920-A4DC-421E-99E8-FAF3E14F73FF}"/>
            </a:ext>
          </a:extLst>
        </xdr:cNvPr>
        <xdr:cNvSpPr/>
      </xdr:nvSpPr>
      <xdr:spPr>
        <a:xfrm>
          <a:off x="3312160" y="14008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145542</xdr:rowOff>
    </xdr:from>
    <xdr:to>
      <xdr:col>24</xdr:col>
      <xdr:colOff>63500</xdr:colOff>
      <xdr:row>84</xdr:row>
      <xdr:rowOff>1524</xdr:rowOff>
    </xdr:to>
    <xdr:cxnSp macro="">
      <xdr:nvCxnSpPr>
        <xdr:cNvPr id="307" name="直線コネクタ 306">
          <a:extLst>
            <a:ext uri="{FF2B5EF4-FFF2-40B4-BE49-F238E27FC236}">
              <a16:creationId xmlns:a16="http://schemas.microsoft.com/office/drawing/2014/main" id="{D994011C-0E3C-4320-8EC8-C044CC112387}"/>
            </a:ext>
          </a:extLst>
        </xdr:cNvPr>
        <xdr:cNvCxnSpPr/>
      </xdr:nvCxnSpPr>
      <xdr:spPr>
        <a:xfrm>
          <a:off x="3355340" y="14059662"/>
          <a:ext cx="73152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65024</xdr:rowOff>
    </xdr:from>
    <xdr:to>
      <xdr:col>15</xdr:col>
      <xdr:colOff>101600</xdr:colOff>
      <xdr:row>83</xdr:row>
      <xdr:rowOff>166624</xdr:rowOff>
    </xdr:to>
    <xdr:sp textlink="">
      <xdr:nvSpPr>
        <xdr:cNvPr id="308" name="楕円 307">
          <a:extLst>
            <a:ext uri="{FF2B5EF4-FFF2-40B4-BE49-F238E27FC236}">
              <a16:creationId xmlns:a16="http://schemas.microsoft.com/office/drawing/2014/main" id="{1DE596D2-FF0F-45FF-AE2B-800CFE4435A6}"/>
            </a:ext>
          </a:extLst>
        </xdr:cNvPr>
        <xdr:cNvSpPr/>
      </xdr:nvSpPr>
      <xdr:spPr>
        <a:xfrm>
          <a:off x="2514600" y="139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115824</xdr:rowOff>
    </xdr:from>
    <xdr:to>
      <xdr:col>19</xdr:col>
      <xdr:colOff>177800</xdr:colOff>
      <xdr:row>83</xdr:row>
      <xdr:rowOff>145542</xdr:rowOff>
    </xdr:to>
    <xdr:cxnSp macro="">
      <xdr:nvCxnSpPr>
        <xdr:cNvPr id="309" name="直線コネクタ 308">
          <a:extLst>
            <a:ext uri="{FF2B5EF4-FFF2-40B4-BE49-F238E27FC236}">
              <a16:creationId xmlns:a16="http://schemas.microsoft.com/office/drawing/2014/main" id="{1FB78F63-B4E4-48D3-ADFD-92AE0AD7DB9C}"/>
            </a:ext>
          </a:extLst>
        </xdr:cNvPr>
        <xdr:cNvCxnSpPr/>
      </xdr:nvCxnSpPr>
      <xdr:spPr>
        <a:xfrm>
          <a:off x="2565400" y="14029944"/>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textlink="">
      <xdr:nvSpPr>
        <xdr:cNvPr id="310" name="楕円 309">
          <a:extLst>
            <a:ext uri="{FF2B5EF4-FFF2-40B4-BE49-F238E27FC236}">
              <a16:creationId xmlns:a16="http://schemas.microsoft.com/office/drawing/2014/main" id="{57324564-ED8C-42EB-A451-C6DB4800A1D2}"/>
            </a:ext>
          </a:extLst>
        </xdr:cNvPr>
        <xdr:cNvSpPr/>
      </xdr:nvSpPr>
      <xdr:spPr>
        <a:xfrm>
          <a:off x="17399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83</xdr:row>
      <xdr:rowOff>115824</xdr:rowOff>
    </xdr:to>
    <xdr:cxnSp macro="">
      <xdr:nvCxnSpPr>
        <xdr:cNvPr id="311" name="直線コネクタ 310">
          <a:extLst>
            <a:ext uri="{FF2B5EF4-FFF2-40B4-BE49-F238E27FC236}">
              <a16:creationId xmlns:a16="http://schemas.microsoft.com/office/drawing/2014/main" id="{860CDD11-D592-4B0D-9577-02FB247BA8E8}"/>
            </a:ext>
          </a:extLst>
        </xdr:cNvPr>
        <xdr:cNvCxnSpPr/>
      </xdr:nvCxnSpPr>
      <xdr:spPr>
        <a:xfrm>
          <a:off x="1790700" y="13997940"/>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167894</xdr:rowOff>
    </xdr:from>
    <xdr:to>
      <xdr:col>6</xdr:col>
      <xdr:colOff>38100</xdr:colOff>
      <xdr:row>83</xdr:row>
      <xdr:rowOff>98044</xdr:rowOff>
    </xdr:to>
    <xdr:sp textlink="">
      <xdr:nvSpPr>
        <xdr:cNvPr id="312" name="楕円 311">
          <a:extLst>
            <a:ext uri="{FF2B5EF4-FFF2-40B4-BE49-F238E27FC236}">
              <a16:creationId xmlns:a16="http://schemas.microsoft.com/office/drawing/2014/main" id="{71070422-1FD4-4494-A1CB-B02EAE231C8B}"/>
            </a:ext>
          </a:extLst>
        </xdr:cNvPr>
        <xdr:cNvSpPr/>
      </xdr:nvSpPr>
      <xdr:spPr>
        <a:xfrm>
          <a:off x="965200" y="13914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47244</xdr:rowOff>
    </xdr:from>
    <xdr:to>
      <xdr:col>10</xdr:col>
      <xdr:colOff>114300</xdr:colOff>
      <xdr:row>83</xdr:row>
      <xdr:rowOff>83820</xdr:rowOff>
    </xdr:to>
    <xdr:cxnSp macro="">
      <xdr:nvCxnSpPr>
        <xdr:cNvPr id="313" name="直線コネクタ 312">
          <a:extLst>
            <a:ext uri="{FF2B5EF4-FFF2-40B4-BE49-F238E27FC236}">
              <a16:creationId xmlns:a16="http://schemas.microsoft.com/office/drawing/2014/main" id="{6D792422-89DB-4360-8C0B-D1008C85BB02}"/>
            </a:ext>
          </a:extLst>
        </xdr:cNvPr>
        <xdr:cNvCxnSpPr/>
      </xdr:nvCxnSpPr>
      <xdr:spPr>
        <a:xfrm>
          <a:off x="1008380" y="13961364"/>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textlink="">
      <xdr:nvSpPr>
        <xdr:cNvPr id="314" name="n_1aveValue【福祉施設】&#10;有形固定資産減価償却率">
          <a:extLst>
            <a:ext uri="{FF2B5EF4-FFF2-40B4-BE49-F238E27FC236}">
              <a16:creationId xmlns:a16="http://schemas.microsoft.com/office/drawing/2014/main" id="{AB54B8D9-BD8C-4BF6-BABD-1DBE33478D19}"/>
            </a:ext>
          </a:extLst>
        </xdr:cNvPr>
        <xdr:cNvSpPr txBox="1"/>
      </xdr:nvSpPr>
      <xdr:spPr>
        <a:xfrm>
          <a:off x="3170564" y="132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164864</xdr:rowOff>
    </xdr:from>
    <xdr:ext cx="405111" cy="259045"/>
    <xdr:sp textlink="">
      <xdr:nvSpPr>
        <xdr:cNvPr id="315" name="n_2aveValue【福祉施設】&#10;有形固定資産減価償却率">
          <a:extLst>
            <a:ext uri="{FF2B5EF4-FFF2-40B4-BE49-F238E27FC236}">
              <a16:creationId xmlns:a16="http://schemas.microsoft.com/office/drawing/2014/main" id="{F36B0A16-86B1-4DEA-B5FB-2E6C1AC9EB10}"/>
            </a:ext>
          </a:extLst>
        </xdr:cNvPr>
        <xdr:cNvSpPr txBox="1"/>
      </xdr:nvSpPr>
      <xdr:spPr>
        <a:xfrm>
          <a:off x="2385704" y="1324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textlink="">
      <xdr:nvSpPr>
        <xdr:cNvPr id="316" name="n_3aveValue【福祉施設】&#10;有形固定資産減価償却率">
          <a:extLst>
            <a:ext uri="{FF2B5EF4-FFF2-40B4-BE49-F238E27FC236}">
              <a16:creationId xmlns:a16="http://schemas.microsoft.com/office/drawing/2014/main" id="{CA4FC42F-52A0-426C-BD6C-BC6987BE604A}"/>
            </a:ext>
          </a:extLst>
        </xdr:cNvPr>
        <xdr:cNvSpPr txBox="1"/>
      </xdr:nvSpPr>
      <xdr:spPr>
        <a:xfrm>
          <a:off x="1611004" y="1323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137431</xdr:rowOff>
    </xdr:from>
    <xdr:ext cx="405111" cy="259045"/>
    <xdr:sp textlink="">
      <xdr:nvSpPr>
        <xdr:cNvPr id="317" name="n_4aveValue【福祉施設】&#10;有形固定資産減価償却率">
          <a:extLst>
            <a:ext uri="{FF2B5EF4-FFF2-40B4-BE49-F238E27FC236}">
              <a16:creationId xmlns:a16="http://schemas.microsoft.com/office/drawing/2014/main" id="{05D053D9-3D51-4ED3-943A-CB807C23D054}"/>
            </a:ext>
          </a:extLst>
        </xdr:cNvPr>
        <xdr:cNvSpPr txBox="1"/>
      </xdr:nvSpPr>
      <xdr:spPr>
        <a:xfrm>
          <a:off x="83630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16019</xdr:rowOff>
    </xdr:from>
    <xdr:ext cx="405111" cy="259045"/>
    <xdr:sp textlink="">
      <xdr:nvSpPr>
        <xdr:cNvPr id="318" name="n_1mainValue【福祉施設】&#10;有形固定資産減価償却率">
          <a:extLst>
            <a:ext uri="{FF2B5EF4-FFF2-40B4-BE49-F238E27FC236}">
              <a16:creationId xmlns:a16="http://schemas.microsoft.com/office/drawing/2014/main" id="{0F5A16A8-9159-41CB-B4A4-708075534874}"/>
            </a:ext>
          </a:extLst>
        </xdr:cNvPr>
        <xdr:cNvSpPr txBox="1"/>
      </xdr:nvSpPr>
      <xdr:spPr>
        <a:xfrm>
          <a:off x="3170564"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157751</xdr:rowOff>
    </xdr:from>
    <xdr:ext cx="405111" cy="259045"/>
    <xdr:sp textlink="">
      <xdr:nvSpPr>
        <xdr:cNvPr id="319" name="n_2mainValue【福祉施設】&#10;有形固定資産減価償却率">
          <a:extLst>
            <a:ext uri="{FF2B5EF4-FFF2-40B4-BE49-F238E27FC236}">
              <a16:creationId xmlns:a16="http://schemas.microsoft.com/office/drawing/2014/main" id="{9324AFF2-2DE0-4825-BCB5-85CE6037CEE8}"/>
            </a:ext>
          </a:extLst>
        </xdr:cNvPr>
        <xdr:cNvSpPr txBox="1"/>
      </xdr:nvSpPr>
      <xdr:spPr>
        <a:xfrm>
          <a:off x="2385704" y="14071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125747</xdr:rowOff>
    </xdr:from>
    <xdr:ext cx="405111" cy="259045"/>
    <xdr:sp textlink="">
      <xdr:nvSpPr>
        <xdr:cNvPr id="320" name="n_3mainValue【福祉施設】&#10;有形固定資産減価償却率">
          <a:extLst>
            <a:ext uri="{FF2B5EF4-FFF2-40B4-BE49-F238E27FC236}">
              <a16:creationId xmlns:a16="http://schemas.microsoft.com/office/drawing/2014/main" id="{008381E5-38E6-43F2-AF9D-7093674ED8D8}"/>
            </a:ext>
          </a:extLst>
        </xdr:cNvPr>
        <xdr:cNvSpPr txBox="1"/>
      </xdr:nvSpPr>
      <xdr:spPr>
        <a:xfrm>
          <a:off x="1611004" y="1403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89171</xdr:rowOff>
    </xdr:from>
    <xdr:ext cx="405111" cy="259045"/>
    <xdr:sp textlink="">
      <xdr:nvSpPr>
        <xdr:cNvPr id="321" name="n_4mainValue【福祉施設】&#10;有形固定資産減価償却率">
          <a:extLst>
            <a:ext uri="{FF2B5EF4-FFF2-40B4-BE49-F238E27FC236}">
              <a16:creationId xmlns:a16="http://schemas.microsoft.com/office/drawing/2014/main" id="{E0893C0B-2F0A-4ABC-8DB7-2493031EE78E}"/>
            </a:ext>
          </a:extLst>
        </xdr:cNvPr>
        <xdr:cNvSpPr txBox="1"/>
      </xdr:nvSpPr>
      <xdr:spPr>
        <a:xfrm>
          <a:off x="836304" y="140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2" name="正方形/長方形 321">
          <a:extLst>
            <a:ext uri="{FF2B5EF4-FFF2-40B4-BE49-F238E27FC236}">
              <a16:creationId xmlns:a16="http://schemas.microsoft.com/office/drawing/2014/main" id="{FF9AA200-9C6D-4AB6-8260-4E0FC197E57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3" name="正方形/長方形 322">
          <a:extLst>
            <a:ext uri="{FF2B5EF4-FFF2-40B4-BE49-F238E27FC236}">
              <a16:creationId xmlns:a16="http://schemas.microsoft.com/office/drawing/2014/main" id="{50EF6662-4AA5-4AE2-9DAB-F426D2A6672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4" name="正方形/長方形 323">
          <a:extLst>
            <a:ext uri="{FF2B5EF4-FFF2-40B4-BE49-F238E27FC236}">
              <a16:creationId xmlns:a16="http://schemas.microsoft.com/office/drawing/2014/main" id="{E7D681D6-D524-4803-85AF-F1133713BA1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5" name="正方形/長方形 324">
          <a:extLst>
            <a:ext uri="{FF2B5EF4-FFF2-40B4-BE49-F238E27FC236}">
              <a16:creationId xmlns:a16="http://schemas.microsoft.com/office/drawing/2014/main" id="{8D102681-C712-4ED5-849B-1B8F534371E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6" name="正方形/長方形 325">
          <a:extLst>
            <a:ext uri="{FF2B5EF4-FFF2-40B4-BE49-F238E27FC236}">
              <a16:creationId xmlns:a16="http://schemas.microsoft.com/office/drawing/2014/main" id="{91833A77-292B-48AA-9461-F10C484E1C1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7" name="正方形/長方形 326">
          <a:extLst>
            <a:ext uri="{FF2B5EF4-FFF2-40B4-BE49-F238E27FC236}">
              <a16:creationId xmlns:a16="http://schemas.microsoft.com/office/drawing/2014/main" id="{6AB008BA-C30D-4186-8601-D2156384D72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8" name="正方形/長方形 327">
          <a:extLst>
            <a:ext uri="{FF2B5EF4-FFF2-40B4-BE49-F238E27FC236}">
              <a16:creationId xmlns:a16="http://schemas.microsoft.com/office/drawing/2014/main" id="{1463B004-671B-4C43-B98D-812D2F98142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9" name="正方形/長方形 328">
          <a:extLst>
            <a:ext uri="{FF2B5EF4-FFF2-40B4-BE49-F238E27FC236}">
              <a16:creationId xmlns:a16="http://schemas.microsoft.com/office/drawing/2014/main" id="{111BC518-8C01-4AA9-B830-42E6FD10CC7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0" name="テキスト ボックス 329">
          <a:extLst>
            <a:ext uri="{FF2B5EF4-FFF2-40B4-BE49-F238E27FC236}">
              <a16:creationId xmlns:a16="http://schemas.microsoft.com/office/drawing/2014/main" id="{947FB1E5-B249-4805-B130-19865EF0B4A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3D1B9AA-3BFF-4F0A-9C56-1567E6C8DB6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F5DC1B9B-031D-4E36-8BA7-C817E69E73CA}"/>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textlink="">
      <xdr:nvSpPr>
        <xdr:cNvPr id="333" name="テキスト ボックス 332">
          <a:extLst>
            <a:ext uri="{FF2B5EF4-FFF2-40B4-BE49-F238E27FC236}">
              <a16:creationId xmlns:a16="http://schemas.microsoft.com/office/drawing/2014/main" id="{F1AEBBBF-AB6A-4F29-B768-FADCF050B302}"/>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10EE490F-509E-42D7-9B4E-F1EC126400DF}"/>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textlink="">
      <xdr:nvSpPr>
        <xdr:cNvPr id="335" name="テキスト ボックス 334">
          <a:extLst>
            <a:ext uri="{FF2B5EF4-FFF2-40B4-BE49-F238E27FC236}">
              <a16:creationId xmlns:a16="http://schemas.microsoft.com/office/drawing/2014/main" id="{A041C305-F33B-45A9-8E71-DEBF91CDE1E8}"/>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63B0DE04-674A-4A7F-9716-6653296D40FE}"/>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textlink="">
      <xdr:nvSpPr>
        <xdr:cNvPr id="337" name="テキスト ボックス 336">
          <a:extLst>
            <a:ext uri="{FF2B5EF4-FFF2-40B4-BE49-F238E27FC236}">
              <a16:creationId xmlns:a16="http://schemas.microsoft.com/office/drawing/2014/main" id="{3F8D85BB-282C-40A3-AD14-F4FA2D03D79C}"/>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E36512D3-4EB9-4EC2-A26E-6BBEF2B9EC01}"/>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textlink="">
      <xdr:nvSpPr>
        <xdr:cNvPr id="339" name="テキスト ボックス 338">
          <a:extLst>
            <a:ext uri="{FF2B5EF4-FFF2-40B4-BE49-F238E27FC236}">
              <a16:creationId xmlns:a16="http://schemas.microsoft.com/office/drawing/2014/main" id="{3C516960-D34F-4289-A3A3-97244807217F}"/>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1FC43EFF-C393-4A9A-A39E-4072D7906D69}"/>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textlink="">
      <xdr:nvSpPr>
        <xdr:cNvPr id="341" name="テキスト ボックス 340">
          <a:extLst>
            <a:ext uri="{FF2B5EF4-FFF2-40B4-BE49-F238E27FC236}">
              <a16:creationId xmlns:a16="http://schemas.microsoft.com/office/drawing/2014/main" id="{B7EB2FC0-605F-40A8-BCBA-771C7D3F9171}"/>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B98DB036-1E60-4D2D-939B-1863C80807E2}"/>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textlink="">
      <xdr:nvSpPr>
        <xdr:cNvPr id="343" name="テキスト ボックス 342">
          <a:extLst>
            <a:ext uri="{FF2B5EF4-FFF2-40B4-BE49-F238E27FC236}">
              <a16:creationId xmlns:a16="http://schemas.microsoft.com/office/drawing/2014/main" id="{4892DDAB-7CAF-4D9C-830A-C1EEFC7D19DF}"/>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1782BC3-D3CC-43DB-A27B-51E2DC8A1BA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5" name="テキスト ボックス 344">
          <a:extLst>
            <a:ext uri="{FF2B5EF4-FFF2-40B4-BE49-F238E27FC236}">
              <a16:creationId xmlns:a16="http://schemas.microsoft.com/office/drawing/2014/main" id="{DAC91BC2-0AAA-4235-9CA2-BCA4FB1CAD5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6" name="【福祉施設】&#10;一人当たり面積グラフ枠">
          <a:extLst>
            <a:ext uri="{FF2B5EF4-FFF2-40B4-BE49-F238E27FC236}">
              <a16:creationId xmlns:a16="http://schemas.microsoft.com/office/drawing/2014/main" id="{D330E48E-C4E1-4663-8513-1301EDD4BE4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68EB1E27-D859-4829-BD36-8D0403FD9A28}"/>
            </a:ext>
          </a:extLst>
        </xdr:cNvPr>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textlink="">
      <xdr:nvSpPr>
        <xdr:cNvPr id="348" name="【福祉施設】&#10;一人当たり面積最小値テキスト">
          <a:extLst>
            <a:ext uri="{FF2B5EF4-FFF2-40B4-BE49-F238E27FC236}">
              <a16:creationId xmlns:a16="http://schemas.microsoft.com/office/drawing/2014/main" id="{3A7A362E-749C-4694-943E-FEC0E7FE8C0E}"/>
            </a:ext>
          </a:extLst>
        </xdr:cNvPr>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09489BBE-A4C8-431C-A529-F367CB46D1ED}"/>
            </a:ext>
          </a:extLst>
        </xdr:cNvPr>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textlink="">
      <xdr:nvSpPr>
        <xdr:cNvPr id="350" name="【福祉施設】&#10;一人当たり面積最大値テキスト">
          <a:extLst>
            <a:ext uri="{FF2B5EF4-FFF2-40B4-BE49-F238E27FC236}">
              <a16:creationId xmlns:a16="http://schemas.microsoft.com/office/drawing/2014/main" id="{6CB7B71F-121D-45B2-8746-6D00D06BACA5}"/>
            </a:ext>
          </a:extLst>
        </xdr:cNvPr>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E485E58A-5617-435B-944D-291947E21D60}"/>
            </a:ext>
          </a:extLst>
        </xdr:cNvPr>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textlink="">
      <xdr:nvSpPr>
        <xdr:cNvPr id="352" name="【福祉施設】&#10;一人当たり面積平均値テキスト">
          <a:extLst>
            <a:ext uri="{FF2B5EF4-FFF2-40B4-BE49-F238E27FC236}">
              <a16:creationId xmlns:a16="http://schemas.microsoft.com/office/drawing/2014/main" id="{19BFA67F-A05F-4D46-A821-9CBCC0C5A1E5}"/>
            </a:ext>
          </a:extLst>
        </xdr:cNvPr>
        <xdr:cNvSpPr txBox="1"/>
      </xdr:nvSpPr>
      <xdr:spPr>
        <a:xfrm>
          <a:off x="925830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textlink="">
      <xdr:nvSpPr>
        <xdr:cNvPr id="353" name="フローチャート: 判断 352">
          <a:extLst>
            <a:ext uri="{FF2B5EF4-FFF2-40B4-BE49-F238E27FC236}">
              <a16:creationId xmlns:a16="http://schemas.microsoft.com/office/drawing/2014/main" id="{D5D3AD70-3948-43FE-ADFE-D84B63082C7F}"/>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textlink="">
      <xdr:nvSpPr>
        <xdr:cNvPr id="354" name="フローチャート: 判断 353">
          <a:extLst>
            <a:ext uri="{FF2B5EF4-FFF2-40B4-BE49-F238E27FC236}">
              <a16:creationId xmlns:a16="http://schemas.microsoft.com/office/drawing/2014/main" id="{2261D34E-3A72-4A9E-9B33-FDC850B13F5F}"/>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textlink="">
      <xdr:nvSpPr>
        <xdr:cNvPr id="355" name="フローチャート: 判断 354">
          <a:extLst>
            <a:ext uri="{FF2B5EF4-FFF2-40B4-BE49-F238E27FC236}">
              <a16:creationId xmlns:a16="http://schemas.microsoft.com/office/drawing/2014/main" id="{C1AD17A3-0E22-4056-AEB5-99B573B652C4}"/>
            </a:ext>
          </a:extLst>
        </xdr:cNvPr>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textlink="">
      <xdr:nvSpPr>
        <xdr:cNvPr id="356" name="フローチャート: 判断 355">
          <a:extLst>
            <a:ext uri="{FF2B5EF4-FFF2-40B4-BE49-F238E27FC236}">
              <a16:creationId xmlns:a16="http://schemas.microsoft.com/office/drawing/2014/main" id="{0FB9047D-6B64-411D-B87C-D4EBEF1DFE1E}"/>
            </a:ext>
          </a:extLst>
        </xdr:cNvPr>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textlink="">
      <xdr:nvSpPr>
        <xdr:cNvPr id="357" name="フローチャート: 判断 356">
          <a:extLst>
            <a:ext uri="{FF2B5EF4-FFF2-40B4-BE49-F238E27FC236}">
              <a16:creationId xmlns:a16="http://schemas.microsoft.com/office/drawing/2014/main" id="{21FFA980-23C9-4708-8291-FF7FF98EFA2B}"/>
            </a:ext>
          </a:extLst>
        </xdr:cNvPr>
        <xdr:cNvSpPr/>
      </xdr:nvSpPr>
      <xdr:spPr>
        <a:xfrm>
          <a:off x="60985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8" name="テキスト ボックス 357">
          <a:extLst>
            <a:ext uri="{FF2B5EF4-FFF2-40B4-BE49-F238E27FC236}">
              <a16:creationId xmlns:a16="http://schemas.microsoft.com/office/drawing/2014/main" id="{5DF5C64A-45EB-4F56-AE30-D537304703D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9" name="テキスト ボックス 358">
          <a:extLst>
            <a:ext uri="{FF2B5EF4-FFF2-40B4-BE49-F238E27FC236}">
              <a16:creationId xmlns:a16="http://schemas.microsoft.com/office/drawing/2014/main" id="{6DA91B26-4863-4907-8E70-DF42D311765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60" name="テキスト ボックス 359">
          <a:extLst>
            <a:ext uri="{FF2B5EF4-FFF2-40B4-BE49-F238E27FC236}">
              <a16:creationId xmlns:a16="http://schemas.microsoft.com/office/drawing/2014/main" id="{9FCBDFEA-513B-48AC-9BDB-4FF22259D53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61" name="テキスト ボックス 360">
          <a:extLst>
            <a:ext uri="{FF2B5EF4-FFF2-40B4-BE49-F238E27FC236}">
              <a16:creationId xmlns:a16="http://schemas.microsoft.com/office/drawing/2014/main" id="{376F234E-D583-47B3-A52D-369DE452CAE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62" name="テキスト ボックス 361">
          <a:extLst>
            <a:ext uri="{FF2B5EF4-FFF2-40B4-BE49-F238E27FC236}">
              <a16:creationId xmlns:a16="http://schemas.microsoft.com/office/drawing/2014/main" id="{05F7BC97-A21B-47FA-B1FC-2D441A6920D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textlink="">
      <xdr:nvSpPr>
        <xdr:cNvPr id="363" name="楕円 362">
          <a:extLst>
            <a:ext uri="{FF2B5EF4-FFF2-40B4-BE49-F238E27FC236}">
              <a16:creationId xmlns:a16="http://schemas.microsoft.com/office/drawing/2014/main" id="{2C16893B-274A-4F93-AFAE-F3859DE455E5}"/>
            </a:ext>
          </a:extLst>
        </xdr:cNvPr>
        <xdr:cNvSpPr/>
      </xdr:nvSpPr>
      <xdr:spPr>
        <a:xfrm>
          <a:off x="9192260" y="141180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14713</xdr:rowOff>
    </xdr:from>
    <xdr:ext cx="469744" cy="259045"/>
    <xdr:sp textlink="">
      <xdr:nvSpPr>
        <xdr:cNvPr id="364" name="【福祉施設】&#10;一人当たり面積該当値テキスト">
          <a:extLst>
            <a:ext uri="{FF2B5EF4-FFF2-40B4-BE49-F238E27FC236}">
              <a16:creationId xmlns:a16="http://schemas.microsoft.com/office/drawing/2014/main" id="{C56FD5DC-633D-4EB4-9B1F-5D1960637AFC}"/>
            </a:ext>
          </a:extLst>
        </xdr:cNvPr>
        <xdr:cNvSpPr txBox="1"/>
      </xdr:nvSpPr>
      <xdr:spPr>
        <a:xfrm>
          <a:off x="9258300" y="140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36286</xdr:rowOff>
    </xdr:from>
    <xdr:to>
      <xdr:col>50</xdr:col>
      <xdr:colOff>165100</xdr:colOff>
      <xdr:row>84</xdr:row>
      <xdr:rowOff>137886</xdr:rowOff>
    </xdr:to>
    <xdr:sp textlink="">
      <xdr:nvSpPr>
        <xdr:cNvPr id="365" name="楕円 364">
          <a:extLst>
            <a:ext uri="{FF2B5EF4-FFF2-40B4-BE49-F238E27FC236}">
              <a16:creationId xmlns:a16="http://schemas.microsoft.com/office/drawing/2014/main" id="{4B5EBC4A-05A6-4EB0-8C21-57568E6D1D55}"/>
            </a:ext>
          </a:extLst>
        </xdr:cNvPr>
        <xdr:cNvSpPr/>
      </xdr:nvSpPr>
      <xdr:spPr>
        <a:xfrm>
          <a:off x="844550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87086</xdr:rowOff>
    </xdr:from>
    <xdr:to>
      <xdr:col>55</xdr:col>
      <xdr:colOff>0</xdr:colOff>
      <xdr:row>84</xdr:row>
      <xdr:rowOff>87086</xdr:rowOff>
    </xdr:to>
    <xdr:cxnSp macro="">
      <xdr:nvCxnSpPr>
        <xdr:cNvPr id="366" name="直線コネクタ 365">
          <a:extLst>
            <a:ext uri="{FF2B5EF4-FFF2-40B4-BE49-F238E27FC236}">
              <a16:creationId xmlns:a16="http://schemas.microsoft.com/office/drawing/2014/main" id="{60FE1F0C-5E99-42DE-AFBB-ECBFEEB32490}"/>
            </a:ext>
          </a:extLst>
        </xdr:cNvPr>
        <xdr:cNvCxnSpPr/>
      </xdr:nvCxnSpPr>
      <xdr:spPr>
        <a:xfrm>
          <a:off x="8496300" y="1416884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36286</xdr:rowOff>
    </xdr:from>
    <xdr:to>
      <xdr:col>46</xdr:col>
      <xdr:colOff>38100</xdr:colOff>
      <xdr:row>84</xdr:row>
      <xdr:rowOff>137886</xdr:rowOff>
    </xdr:to>
    <xdr:sp textlink="">
      <xdr:nvSpPr>
        <xdr:cNvPr id="367" name="楕円 366">
          <a:extLst>
            <a:ext uri="{FF2B5EF4-FFF2-40B4-BE49-F238E27FC236}">
              <a16:creationId xmlns:a16="http://schemas.microsoft.com/office/drawing/2014/main" id="{2999991B-1B93-4E63-8808-CA0276BE6245}"/>
            </a:ext>
          </a:extLst>
        </xdr:cNvPr>
        <xdr:cNvSpPr/>
      </xdr:nvSpPr>
      <xdr:spPr>
        <a:xfrm>
          <a:off x="7670800" y="141180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87086</xdr:rowOff>
    </xdr:from>
    <xdr:to>
      <xdr:col>50</xdr:col>
      <xdr:colOff>114300</xdr:colOff>
      <xdr:row>84</xdr:row>
      <xdr:rowOff>87086</xdr:rowOff>
    </xdr:to>
    <xdr:cxnSp macro="">
      <xdr:nvCxnSpPr>
        <xdr:cNvPr id="368" name="直線コネクタ 367">
          <a:extLst>
            <a:ext uri="{FF2B5EF4-FFF2-40B4-BE49-F238E27FC236}">
              <a16:creationId xmlns:a16="http://schemas.microsoft.com/office/drawing/2014/main" id="{EFC05A4C-EBAA-4D54-ACE9-5D8B85E46AFB}"/>
            </a:ext>
          </a:extLst>
        </xdr:cNvPr>
        <xdr:cNvCxnSpPr/>
      </xdr:nvCxnSpPr>
      <xdr:spPr>
        <a:xfrm>
          <a:off x="7713980" y="1416884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36286</xdr:rowOff>
    </xdr:from>
    <xdr:to>
      <xdr:col>41</xdr:col>
      <xdr:colOff>101600</xdr:colOff>
      <xdr:row>84</xdr:row>
      <xdr:rowOff>137886</xdr:rowOff>
    </xdr:to>
    <xdr:sp textlink="">
      <xdr:nvSpPr>
        <xdr:cNvPr id="369" name="楕円 368">
          <a:extLst>
            <a:ext uri="{FF2B5EF4-FFF2-40B4-BE49-F238E27FC236}">
              <a16:creationId xmlns:a16="http://schemas.microsoft.com/office/drawing/2014/main" id="{5DF98E23-AEB4-4F18-B052-97FE7F196BD8}"/>
            </a:ext>
          </a:extLst>
        </xdr:cNvPr>
        <xdr:cNvSpPr/>
      </xdr:nvSpPr>
      <xdr:spPr>
        <a:xfrm>
          <a:off x="687324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87086</xdr:rowOff>
    </xdr:from>
    <xdr:to>
      <xdr:col>45</xdr:col>
      <xdr:colOff>177800</xdr:colOff>
      <xdr:row>84</xdr:row>
      <xdr:rowOff>87086</xdr:rowOff>
    </xdr:to>
    <xdr:cxnSp macro="">
      <xdr:nvCxnSpPr>
        <xdr:cNvPr id="370" name="直線コネクタ 369">
          <a:extLst>
            <a:ext uri="{FF2B5EF4-FFF2-40B4-BE49-F238E27FC236}">
              <a16:creationId xmlns:a16="http://schemas.microsoft.com/office/drawing/2014/main" id="{C878A7B2-0208-4ADC-999A-A1BE0717278D}"/>
            </a:ext>
          </a:extLst>
        </xdr:cNvPr>
        <xdr:cNvCxnSpPr/>
      </xdr:nvCxnSpPr>
      <xdr:spPr>
        <a:xfrm>
          <a:off x="6924040" y="1416884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textlink="">
      <xdr:nvSpPr>
        <xdr:cNvPr id="371" name="楕円 370">
          <a:extLst>
            <a:ext uri="{FF2B5EF4-FFF2-40B4-BE49-F238E27FC236}">
              <a16:creationId xmlns:a16="http://schemas.microsoft.com/office/drawing/2014/main" id="{C048225B-E79A-4FF1-BFA6-64972BF0B334}"/>
            </a:ext>
          </a:extLst>
        </xdr:cNvPr>
        <xdr:cNvSpPr/>
      </xdr:nvSpPr>
      <xdr:spPr>
        <a:xfrm>
          <a:off x="60985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87086</xdr:rowOff>
    </xdr:to>
    <xdr:cxnSp macro="">
      <xdr:nvCxnSpPr>
        <xdr:cNvPr id="372" name="直線コネクタ 371">
          <a:extLst>
            <a:ext uri="{FF2B5EF4-FFF2-40B4-BE49-F238E27FC236}">
              <a16:creationId xmlns:a16="http://schemas.microsoft.com/office/drawing/2014/main" id="{3EBA5F6F-3191-46AA-84ED-D3245747D953}"/>
            </a:ext>
          </a:extLst>
        </xdr:cNvPr>
        <xdr:cNvCxnSpPr/>
      </xdr:nvCxnSpPr>
      <xdr:spPr>
        <a:xfrm>
          <a:off x="6149340" y="14157960"/>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textlink="">
      <xdr:nvSpPr>
        <xdr:cNvPr id="373" name="n_1aveValue【福祉施設】&#10;一人当たり面積">
          <a:extLst>
            <a:ext uri="{FF2B5EF4-FFF2-40B4-BE49-F238E27FC236}">
              <a16:creationId xmlns:a16="http://schemas.microsoft.com/office/drawing/2014/main" id="{2C464873-4BCD-4A18-8C12-547117755A77}"/>
            </a:ext>
          </a:extLst>
        </xdr:cNvPr>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textlink="">
      <xdr:nvSpPr>
        <xdr:cNvPr id="374" name="n_2aveValue【福祉施設】&#10;一人当たり面積">
          <a:extLst>
            <a:ext uri="{FF2B5EF4-FFF2-40B4-BE49-F238E27FC236}">
              <a16:creationId xmlns:a16="http://schemas.microsoft.com/office/drawing/2014/main" id="{BC4A0561-80D3-4B8B-A93C-A86E8AF6B601}"/>
            </a:ext>
          </a:extLst>
        </xdr:cNvPr>
        <xdr:cNvSpPr txBox="1"/>
      </xdr:nvSpPr>
      <xdr:spPr>
        <a:xfrm>
          <a:off x="7509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textlink="">
      <xdr:nvSpPr>
        <xdr:cNvPr id="375" name="n_3aveValue【福祉施設】&#10;一人当たり面積">
          <a:extLst>
            <a:ext uri="{FF2B5EF4-FFF2-40B4-BE49-F238E27FC236}">
              <a16:creationId xmlns:a16="http://schemas.microsoft.com/office/drawing/2014/main" id="{9E9E0E4E-BC73-492E-BD10-621E853D3D4D}"/>
            </a:ext>
          </a:extLst>
        </xdr:cNvPr>
        <xdr:cNvSpPr txBox="1"/>
      </xdr:nvSpPr>
      <xdr:spPr>
        <a:xfrm>
          <a:off x="67120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textlink="">
      <xdr:nvSpPr>
        <xdr:cNvPr id="376" name="n_4aveValue【福祉施設】&#10;一人当たり面積">
          <a:extLst>
            <a:ext uri="{FF2B5EF4-FFF2-40B4-BE49-F238E27FC236}">
              <a16:creationId xmlns:a16="http://schemas.microsoft.com/office/drawing/2014/main" id="{E94CDCE0-EAC4-49CB-ADFE-E7A77385D373}"/>
            </a:ext>
          </a:extLst>
        </xdr:cNvPr>
        <xdr:cNvSpPr txBox="1"/>
      </xdr:nvSpPr>
      <xdr:spPr>
        <a:xfrm>
          <a:off x="59373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129013</xdr:rowOff>
    </xdr:from>
    <xdr:ext cx="469744" cy="259045"/>
    <xdr:sp textlink="">
      <xdr:nvSpPr>
        <xdr:cNvPr id="377" name="n_1mainValue【福祉施設】&#10;一人当たり面積">
          <a:extLst>
            <a:ext uri="{FF2B5EF4-FFF2-40B4-BE49-F238E27FC236}">
              <a16:creationId xmlns:a16="http://schemas.microsoft.com/office/drawing/2014/main" id="{A0DF3B4C-3588-4AF1-AB51-60DC246933EA}"/>
            </a:ext>
          </a:extLst>
        </xdr:cNvPr>
        <xdr:cNvSpPr txBox="1"/>
      </xdr:nvSpPr>
      <xdr:spPr>
        <a:xfrm>
          <a:off x="8271587"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textlink="">
      <xdr:nvSpPr>
        <xdr:cNvPr id="378" name="n_2mainValue【福祉施設】&#10;一人当たり面積">
          <a:extLst>
            <a:ext uri="{FF2B5EF4-FFF2-40B4-BE49-F238E27FC236}">
              <a16:creationId xmlns:a16="http://schemas.microsoft.com/office/drawing/2014/main" id="{43BFC206-0FF8-4747-AEA3-372C192D8844}"/>
            </a:ext>
          </a:extLst>
        </xdr:cNvPr>
        <xdr:cNvSpPr txBox="1"/>
      </xdr:nvSpPr>
      <xdr:spPr>
        <a:xfrm>
          <a:off x="7509587"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textlink="">
      <xdr:nvSpPr>
        <xdr:cNvPr id="379" name="n_3mainValue【福祉施設】&#10;一人当たり面積">
          <a:extLst>
            <a:ext uri="{FF2B5EF4-FFF2-40B4-BE49-F238E27FC236}">
              <a16:creationId xmlns:a16="http://schemas.microsoft.com/office/drawing/2014/main" id="{F42534E3-7FBB-4398-BE13-E58E9C55582E}"/>
            </a:ext>
          </a:extLst>
        </xdr:cNvPr>
        <xdr:cNvSpPr txBox="1"/>
      </xdr:nvSpPr>
      <xdr:spPr>
        <a:xfrm>
          <a:off x="6712027"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118127</xdr:rowOff>
    </xdr:from>
    <xdr:ext cx="469744" cy="259045"/>
    <xdr:sp textlink="">
      <xdr:nvSpPr>
        <xdr:cNvPr id="380" name="n_4mainValue【福祉施設】&#10;一人当たり面積">
          <a:extLst>
            <a:ext uri="{FF2B5EF4-FFF2-40B4-BE49-F238E27FC236}">
              <a16:creationId xmlns:a16="http://schemas.microsoft.com/office/drawing/2014/main" id="{996951A8-C7A9-4B18-BFCA-E4BE852891B2}"/>
            </a:ext>
          </a:extLst>
        </xdr:cNvPr>
        <xdr:cNvSpPr txBox="1"/>
      </xdr:nvSpPr>
      <xdr:spPr>
        <a:xfrm>
          <a:off x="59373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81" name="正方形/長方形 380">
          <a:extLst>
            <a:ext uri="{FF2B5EF4-FFF2-40B4-BE49-F238E27FC236}">
              <a16:creationId xmlns:a16="http://schemas.microsoft.com/office/drawing/2014/main" id="{E00E17E8-0A57-4DF0-975B-CB2F7361BA8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82" name="正方形/長方形 381">
          <a:extLst>
            <a:ext uri="{FF2B5EF4-FFF2-40B4-BE49-F238E27FC236}">
              <a16:creationId xmlns:a16="http://schemas.microsoft.com/office/drawing/2014/main" id="{7BF30E70-4305-41FD-89DF-60BDF4DA291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3" name="正方形/長方形 382">
          <a:extLst>
            <a:ext uri="{FF2B5EF4-FFF2-40B4-BE49-F238E27FC236}">
              <a16:creationId xmlns:a16="http://schemas.microsoft.com/office/drawing/2014/main" id="{DEE5D369-84E9-4590-943F-D000F6AB325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4" name="正方形/長方形 383">
          <a:extLst>
            <a:ext uri="{FF2B5EF4-FFF2-40B4-BE49-F238E27FC236}">
              <a16:creationId xmlns:a16="http://schemas.microsoft.com/office/drawing/2014/main" id="{6471B56E-8FD7-49D4-8B14-33039F4AC94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5" name="正方形/長方形 384">
          <a:extLst>
            <a:ext uri="{FF2B5EF4-FFF2-40B4-BE49-F238E27FC236}">
              <a16:creationId xmlns:a16="http://schemas.microsoft.com/office/drawing/2014/main" id="{A8321804-2053-413F-A62E-D23B7ABF637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6" name="正方形/長方形 385">
          <a:extLst>
            <a:ext uri="{FF2B5EF4-FFF2-40B4-BE49-F238E27FC236}">
              <a16:creationId xmlns:a16="http://schemas.microsoft.com/office/drawing/2014/main" id="{3E323CAC-72AE-421D-B8CD-CF43FCC1ABD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7" name="正方形/長方形 386">
          <a:extLst>
            <a:ext uri="{FF2B5EF4-FFF2-40B4-BE49-F238E27FC236}">
              <a16:creationId xmlns:a16="http://schemas.microsoft.com/office/drawing/2014/main" id="{7E3B0195-7FEE-40D8-BF2B-6D5F7F5A2B3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8" name="正方形/長方形 387">
          <a:extLst>
            <a:ext uri="{FF2B5EF4-FFF2-40B4-BE49-F238E27FC236}">
              <a16:creationId xmlns:a16="http://schemas.microsoft.com/office/drawing/2014/main" id="{256057F0-AE8A-49CD-BFD8-AA83F5664BA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9" name="テキスト ボックス 388">
          <a:extLst>
            <a:ext uri="{FF2B5EF4-FFF2-40B4-BE49-F238E27FC236}">
              <a16:creationId xmlns:a16="http://schemas.microsoft.com/office/drawing/2014/main" id="{E018476C-985B-4F6D-B1EA-DAA3DA41DE8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60006C5C-4B6C-4CF0-A39E-3AFA1546546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91" name="テキスト ボックス 390">
          <a:extLst>
            <a:ext uri="{FF2B5EF4-FFF2-40B4-BE49-F238E27FC236}">
              <a16:creationId xmlns:a16="http://schemas.microsoft.com/office/drawing/2014/main" id="{D0F4D777-0679-41DD-B928-9E8A1594713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1988937-D1AF-4B7F-86AB-7F0975947D0D}"/>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393" name="テキスト ボックス 392">
          <a:extLst>
            <a:ext uri="{FF2B5EF4-FFF2-40B4-BE49-F238E27FC236}">
              <a16:creationId xmlns:a16="http://schemas.microsoft.com/office/drawing/2014/main" id="{2881E711-0A7B-4552-91D6-6B21CEBA9A49}"/>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4D9F219C-1965-4847-B133-D1E7AA4F7AD7}"/>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395" name="テキスト ボックス 394">
          <a:extLst>
            <a:ext uri="{FF2B5EF4-FFF2-40B4-BE49-F238E27FC236}">
              <a16:creationId xmlns:a16="http://schemas.microsoft.com/office/drawing/2014/main" id="{DC588E87-8289-4080-913C-C49C681C6F24}"/>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19C2D21F-91E3-4556-B827-DA25372FDA73}"/>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397" name="テキスト ボックス 396">
          <a:extLst>
            <a:ext uri="{FF2B5EF4-FFF2-40B4-BE49-F238E27FC236}">
              <a16:creationId xmlns:a16="http://schemas.microsoft.com/office/drawing/2014/main" id="{A737416B-6456-46E2-B5E5-05170DA582E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B8451FCC-9454-44F2-85DE-233F235421DA}"/>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399" name="テキスト ボックス 398">
          <a:extLst>
            <a:ext uri="{FF2B5EF4-FFF2-40B4-BE49-F238E27FC236}">
              <a16:creationId xmlns:a16="http://schemas.microsoft.com/office/drawing/2014/main" id="{6BA96E20-BA1A-49E4-8D55-14C7DA198162}"/>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E30CC459-03A9-4656-BE9F-48F0236E65DB}"/>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textlink="">
      <xdr:nvSpPr>
        <xdr:cNvPr id="401" name="テキスト ボックス 400">
          <a:extLst>
            <a:ext uri="{FF2B5EF4-FFF2-40B4-BE49-F238E27FC236}">
              <a16:creationId xmlns:a16="http://schemas.microsoft.com/office/drawing/2014/main" id="{D5367223-4CA5-4F20-86DE-2AD1130A6E55}"/>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1F8F62EA-C1FF-4E00-9AB6-9AA32C9B9124}"/>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403" name="テキスト ボックス 402">
          <a:extLst>
            <a:ext uri="{FF2B5EF4-FFF2-40B4-BE49-F238E27FC236}">
              <a16:creationId xmlns:a16="http://schemas.microsoft.com/office/drawing/2014/main" id="{01EA7DF2-9BBF-4B87-9F92-8DE1F510ED9E}"/>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404" name="【市民会館】&#10;有形固定資産減価償却率グラフ枠">
          <a:extLst>
            <a:ext uri="{FF2B5EF4-FFF2-40B4-BE49-F238E27FC236}">
              <a16:creationId xmlns:a16="http://schemas.microsoft.com/office/drawing/2014/main" id="{5CF67930-9854-4089-8DA2-6BFA306FA59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32F87FBF-4854-4FE5-806E-52240245E13C}"/>
            </a:ext>
          </a:extLst>
        </xdr:cNvPr>
        <xdr:cNvCxnSpPr/>
      </xdr:nvCxnSpPr>
      <xdr:spPr>
        <a:xfrm flipV="1">
          <a:off x="4086225" y="16764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textlink="">
      <xdr:nvSpPr>
        <xdr:cNvPr id="406" name="【市民会館】&#10;有形固定資産減価償却率最小値テキスト">
          <a:extLst>
            <a:ext uri="{FF2B5EF4-FFF2-40B4-BE49-F238E27FC236}">
              <a16:creationId xmlns:a16="http://schemas.microsoft.com/office/drawing/2014/main" id="{9F60C4F9-4196-4B5D-BD13-28A5149CD5A3}"/>
            </a:ext>
          </a:extLst>
        </xdr:cNvPr>
        <xdr:cNvSpPr txBox="1"/>
      </xdr:nvSpPr>
      <xdr:spPr>
        <a:xfrm>
          <a:off x="412496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5124B6DD-C46F-4D87-AD03-7B35B469000C}"/>
            </a:ext>
          </a:extLst>
        </xdr:cNvPr>
        <xdr:cNvCxnSpPr/>
      </xdr:nvCxnSpPr>
      <xdr:spPr>
        <a:xfrm>
          <a:off x="402082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textlink="">
      <xdr:nvSpPr>
        <xdr:cNvPr id="408" name="【市民会館】&#10;有形固定資産減価償却率最大値テキスト">
          <a:extLst>
            <a:ext uri="{FF2B5EF4-FFF2-40B4-BE49-F238E27FC236}">
              <a16:creationId xmlns:a16="http://schemas.microsoft.com/office/drawing/2014/main" id="{B0C5254E-1B01-4F47-A479-84BC57D5F9E8}"/>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BCC2C3A4-FA5E-42FB-B6F2-6D3D327F861F}"/>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textlink="">
      <xdr:nvSpPr>
        <xdr:cNvPr id="410" name="【市民会館】&#10;有形固定資産減価償却率平均値テキスト">
          <a:extLst>
            <a:ext uri="{FF2B5EF4-FFF2-40B4-BE49-F238E27FC236}">
              <a16:creationId xmlns:a16="http://schemas.microsoft.com/office/drawing/2014/main" id="{BB8FD3EE-115A-4BF3-88E1-5E1683C9E857}"/>
            </a:ext>
          </a:extLst>
        </xdr:cNvPr>
        <xdr:cNvSpPr txBox="1"/>
      </xdr:nvSpPr>
      <xdr:spPr>
        <a:xfrm>
          <a:off x="4124960" y="1721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textlink="">
      <xdr:nvSpPr>
        <xdr:cNvPr id="411" name="フローチャート: 判断 410">
          <a:extLst>
            <a:ext uri="{FF2B5EF4-FFF2-40B4-BE49-F238E27FC236}">
              <a16:creationId xmlns:a16="http://schemas.microsoft.com/office/drawing/2014/main" id="{2800B38E-5C47-4743-A75F-E24F240AD8FC}"/>
            </a:ext>
          </a:extLst>
        </xdr:cNvPr>
        <xdr:cNvSpPr/>
      </xdr:nvSpPr>
      <xdr:spPr>
        <a:xfrm>
          <a:off x="403606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textlink="">
      <xdr:nvSpPr>
        <xdr:cNvPr id="412" name="フローチャート: 判断 411">
          <a:extLst>
            <a:ext uri="{FF2B5EF4-FFF2-40B4-BE49-F238E27FC236}">
              <a16:creationId xmlns:a16="http://schemas.microsoft.com/office/drawing/2014/main" id="{6C66FF62-883B-48AA-B0B4-575D3D0310CB}"/>
            </a:ext>
          </a:extLst>
        </xdr:cNvPr>
        <xdr:cNvSpPr/>
      </xdr:nvSpPr>
      <xdr:spPr>
        <a:xfrm>
          <a:off x="3312160" y="17334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textlink="">
      <xdr:nvSpPr>
        <xdr:cNvPr id="413" name="フローチャート: 判断 412">
          <a:extLst>
            <a:ext uri="{FF2B5EF4-FFF2-40B4-BE49-F238E27FC236}">
              <a16:creationId xmlns:a16="http://schemas.microsoft.com/office/drawing/2014/main" id="{C95F88A7-B0C7-4AF7-8DAB-729236812578}"/>
            </a:ext>
          </a:extLst>
        </xdr:cNvPr>
        <xdr:cNvSpPr/>
      </xdr:nvSpPr>
      <xdr:spPr>
        <a:xfrm>
          <a:off x="251460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textlink="">
      <xdr:nvSpPr>
        <xdr:cNvPr id="414" name="フローチャート: 判断 413">
          <a:extLst>
            <a:ext uri="{FF2B5EF4-FFF2-40B4-BE49-F238E27FC236}">
              <a16:creationId xmlns:a16="http://schemas.microsoft.com/office/drawing/2014/main" id="{1DB4B704-A048-42F8-ABC7-0E9E85CD82F2}"/>
            </a:ext>
          </a:extLst>
        </xdr:cNvPr>
        <xdr:cNvSpPr/>
      </xdr:nvSpPr>
      <xdr:spPr>
        <a:xfrm>
          <a:off x="17399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textlink="">
      <xdr:nvSpPr>
        <xdr:cNvPr id="415" name="フローチャート: 判断 414">
          <a:extLst>
            <a:ext uri="{FF2B5EF4-FFF2-40B4-BE49-F238E27FC236}">
              <a16:creationId xmlns:a16="http://schemas.microsoft.com/office/drawing/2014/main" id="{F9E9FB13-8AFF-409C-8C79-6C673A51296C}"/>
            </a:ext>
          </a:extLst>
        </xdr:cNvPr>
        <xdr:cNvSpPr/>
      </xdr:nvSpPr>
      <xdr:spPr>
        <a:xfrm>
          <a:off x="96520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6" name="テキスト ボックス 415">
          <a:extLst>
            <a:ext uri="{FF2B5EF4-FFF2-40B4-BE49-F238E27FC236}">
              <a16:creationId xmlns:a16="http://schemas.microsoft.com/office/drawing/2014/main" id="{3E8565B7-E81E-4D68-9F59-F3AAA764D1C6}"/>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7" name="テキスト ボックス 416">
          <a:extLst>
            <a:ext uri="{FF2B5EF4-FFF2-40B4-BE49-F238E27FC236}">
              <a16:creationId xmlns:a16="http://schemas.microsoft.com/office/drawing/2014/main" id="{63836F3C-D2BF-4333-9FC8-1C9576629E9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8" name="テキスト ボックス 417">
          <a:extLst>
            <a:ext uri="{FF2B5EF4-FFF2-40B4-BE49-F238E27FC236}">
              <a16:creationId xmlns:a16="http://schemas.microsoft.com/office/drawing/2014/main" id="{D91A4D3F-19B6-4833-8EF9-9CC3A1CB483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9" name="テキスト ボックス 418">
          <a:extLst>
            <a:ext uri="{FF2B5EF4-FFF2-40B4-BE49-F238E27FC236}">
              <a16:creationId xmlns:a16="http://schemas.microsoft.com/office/drawing/2014/main" id="{0B67A3B6-F640-41F5-A6FB-69FB75B369E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20" name="テキスト ボックス 419">
          <a:extLst>
            <a:ext uri="{FF2B5EF4-FFF2-40B4-BE49-F238E27FC236}">
              <a16:creationId xmlns:a16="http://schemas.microsoft.com/office/drawing/2014/main" id="{CBBC6753-9359-4DF8-BB33-C3375BB6FAA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46355</xdr:rowOff>
    </xdr:from>
    <xdr:to>
      <xdr:col>24</xdr:col>
      <xdr:colOff>114300</xdr:colOff>
      <xdr:row>108</xdr:row>
      <xdr:rowOff>147955</xdr:rowOff>
    </xdr:to>
    <xdr:sp textlink="">
      <xdr:nvSpPr>
        <xdr:cNvPr id="421" name="楕円 420">
          <a:extLst>
            <a:ext uri="{FF2B5EF4-FFF2-40B4-BE49-F238E27FC236}">
              <a16:creationId xmlns:a16="http://schemas.microsoft.com/office/drawing/2014/main" id="{72394568-43EE-4001-ABE5-75B64B55A7B6}"/>
            </a:ext>
          </a:extLst>
        </xdr:cNvPr>
        <xdr:cNvSpPr/>
      </xdr:nvSpPr>
      <xdr:spPr>
        <a:xfrm>
          <a:off x="403606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132732</xdr:rowOff>
    </xdr:from>
    <xdr:ext cx="405111" cy="259045"/>
    <xdr:sp textlink="">
      <xdr:nvSpPr>
        <xdr:cNvPr id="422" name="【市民会館】&#10;有形固定資産減価償却率該当値テキスト">
          <a:extLst>
            <a:ext uri="{FF2B5EF4-FFF2-40B4-BE49-F238E27FC236}">
              <a16:creationId xmlns:a16="http://schemas.microsoft.com/office/drawing/2014/main" id="{C0958739-728D-4B77-829E-EDC88280540C}"/>
            </a:ext>
          </a:extLst>
        </xdr:cNvPr>
        <xdr:cNvSpPr txBox="1"/>
      </xdr:nvSpPr>
      <xdr:spPr>
        <a:xfrm>
          <a:off x="4124960" y="1807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36830</xdr:rowOff>
    </xdr:from>
    <xdr:to>
      <xdr:col>20</xdr:col>
      <xdr:colOff>38100</xdr:colOff>
      <xdr:row>108</xdr:row>
      <xdr:rowOff>138430</xdr:rowOff>
    </xdr:to>
    <xdr:sp textlink="">
      <xdr:nvSpPr>
        <xdr:cNvPr id="423" name="楕円 422">
          <a:extLst>
            <a:ext uri="{FF2B5EF4-FFF2-40B4-BE49-F238E27FC236}">
              <a16:creationId xmlns:a16="http://schemas.microsoft.com/office/drawing/2014/main" id="{756B5AB9-9D65-41B9-B7C8-CAAC296EBF19}"/>
            </a:ext>
          </a:extLst>
        </xdr:cNvPr>
        <xdr:cNvSpPr/>
      </xdr:nvSpPr>
      <xdr:spPr>
        <a:xfrm>
          <a:off x="3312160" y="18141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87630</xdr:rowOff>
    </xdr:from>
    <xdr:to>
      <xdr:col>24</xdr:col>
      <xdr:colOff>63500</xdr:colOff>
      <xdr:row>108</xdr:row>
      <xdr:rowOff>97155</xdr:rowOff>
    </xdr:to>
    <xdr:cxnSp macro="">
      <xdr:nvCxnSpPr>
        <xdr:cNvPr id="424" name="直線コネクタ 423">
          <a:extLst>
            <a:ext uri="{FF2B5EF4-FFF2-40B4-BE49-F238E27FC236}">
              <a16:creationId xmlns:a16="http://schemas.microsoft.com/office/drawing/2014/main" id="{CC0C25F5-6FF0-4DF8-9C60-F36BA9BC8819}"/>
            </a:ext>
          </a:extLst>
        </xdr:cNvPr>
        <xdr:cNvCxnSpPr/>
      </xdr:nvCxnSpPr>
      <xdr:spPr>
        <a:xfrm>
          <a:off x="3355340" y="1819275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textlink="">
      <xdr:nvSpPr>
        <xdr:cNvPr id="425" name="楕円 424">
          <a:extLst>
            <a:ext uri="{FF2B5EF4-FFF2-40B4-BE49-F238E27FC236}">
              <a16:creationId xmlns:a16="http://schemas.microsoft.com/office/drawing/2014/main" id="{FD1FA18F-1022-4380-B1D7-2F1A95EF8AB5}"/>
            </a:ext>
          </a:extLst>
        </xdr:cNvPr>
        <xdr:cNvSpPr/>
      </xdr:nvSpPr>
      <xdr:spPr>
        <a:xfrm>
          <a:off x="25146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87630</xdr:rowOff>
    </xdr:to>
    <xdr:cxnSp macro="">
      <xdr:nvCxnSpPr>
        <xdr:cNvPr id="426" name="直線コネクタ 425">
          <a:extLst>
            <a:ext uri="{FF2B5EF4-FFF2-40B4-BE49-F238E27FC236}">
              <a16:creationId xmlns:a16="http://schemas.microsoft.com/office/drawing/2014/main" id="{3E232C66-06E7-4D36-A9E5-14DD9D37B3CC}"/>
            </a:ext>
          </a:extLst>
        </xdr:cNvPr>
        <xdr:cNvCxnSpPr/>
      </xdr:nvCxnSpPr>
      <xdr:spPr>
        <a:xfrm>
          <a:off x="2565400" y="1818132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33020</xdr:rowOff>
    </xdr:from>
    <xdr:to>
      <xdr:col>10</xdr:col>
      <xdr:colOff>165100</xdr:colOff>
      <xdr:row>108</xdr:row>
      <xdr:rowOff>134620</xdr:rowOff>
    </xdr:to>
    <xdr:sp textlink="">
      <xdr:nvSpPr>
        <xdr:cNvPr id="427" name="楕円 426">
          <a:extLst>
            <a:ext uri="{FF2B5EF4-FFF2-40B4-BE49-F238E27FC236}">
              <a16:creationId xmlns:a16="http://schemas.microsoft.com/office/drawing/2014/main" id="{3ACA1A88-0175-42AD-BFAF-2DFFFAE8ABEC}"/>
            </a:ext>
          </a:extLst>
        </xdr:cNvPr>
        <xdr:cNvSpPr/>
      </xdr:nvSpPr>
      <xdr:spPr>
        <a:xfrm>
          <a:off x="1739900" y="181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76200</xdr:rowOff>
    </xdr:from>
    <xdr:to>
      <xdr:col>15</xdr:col>
      <xdr:colOff>50800</xdr:colOff>
      <xdr:row>108</xdr:row>
      <xdr:rowOff>83820</xdr:rowOff>
    </xdr:to>
    <xdr:cxnSp macro="">
      <xdr:nvCxnSpPr>
        <xdr:cNvPr id="428" name="直線コネクタ 427">
          <a:extLst>
            <a:ext uri="{FF2B5EF4-FFF2-40B4-BE49-F238E27FC236}">
              <a16:creationId xmlns:a16="http://schemas.microsoft.com/office/drawing/2014/main" id="{50480A84-D922-4C76-B83D-956C7486DE8E}"/>
            </a:ext>
          </a:extLst>
        </xdr:cNvPr>
        <xdr:cNvCxnSpPr/>
      </xdr:nvCxnSpPr>
      <xdr:spPr>
        <a:xfrm flipV="1">
          <a:off x="1790700" y="181813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23495</xdr:rowOff>
    </xdr:from>
    <xdr:to>
      <xdr:col>6</xdr:col>
      <xdr:colOff>38100</xdr:colOff>
      <xdr:row>108</xdr:row>
      <xdr:rowOff>125095</xdr:rowOff>
    </xdr:to>
    <xdr:sp textlink="">
      <xdr:nvSpPr>
        <xdr:cNvPr id="429" name="楕円 428">
          <a:extLst>
            <a:ext uri="{FF2B5EF4-FFF2-40B4-BE49-F238E27FC236}">
              <a16:creationId xmlns:a16="http://schemas.microsoft.com/office/drawing/2014/main" id="{817621F8-B15F-4F63-B38E-58370A510416}"/>
            </a:ext>
          </a:extLst>
        </xdr:cNvPr>
        <xdr:cNvSpPr/>
      </xdr:nvSpPr>
      <xdr:spPr>
        <a:xfrm>
          <a:off x="965200" y="18128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74295</xdr:rowOff>
    </xdr:from>
    <xdr:to>
      <xdr:col>10</xdr:col>
      <xdr:colOff>114300</xdr:colOff>
      <xdr:row>108</xdr:row>
      <xdr:rowOff>83820</xdr:rowOff>
    </xdr:to>
    <xdr:cxnSp macro="">
      <xdr:nvCxnSpPr>
        <xdr:cNvPr id="430" name="直線コネクタ 429">
          <a:extLst>
            <a:ext uri="{FF2B5EF4-FFF2-40B4-BE49-F238E27FC236}">
              <a16:creationId xmlns:a16="http://schemas.microsoft.com/office/drawing/2014/main" id="{6251426D-AA9B-4AD0-BE83-C2B0D83084AC}"/>
            </a:ext>
          </a:extLst>
        </xdr:cNvPr>
        <xdr:cNvCxnSpPr/>
      </xdr:nvCxnSpPr>
      <xdr:spPr>
        <a:xfrm>
          <a:off x="1008380" y="1817941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textlink="">
      <xdr:nvSpPr>
        <xdr:cNvPr id="431" name="n_1aveValue【市民会館】&#10;有形固定資産減価償却率">
          <a:extLst>
            <a:ext uri="{FF2B5EF4-FFF2-40B4-BE49-F238E27FC236}">
              <a16:creationId xmlns:a16="http://schemas.microsoft.com/office/drawing/2014/main" id="{7D4C6E85-5D06-42DB-B002-ADF7BB139D78}"/>
            </a:ext>
          </a:extLst>
        </xdr:cNvPr>
        <xdr:cNvSpPr txBox="1"/>
      </xdr:nvSpPr>
      <xdr:spPr>
        <a:xfrm>
          <a:off x="317056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textlink="">
      <xdr:nvSpPr>
        <xdr:cNvPr id="432" name="n_2aveValue【市民会館】&#10;有形固定資産減価償却率">
          <a:extLst>
            <a:ext uri="{FF2B5EF4-FFF2-40B4-BE49-F238E27FC236}">
              <a16:creationId xmlns:a16="http://schemas.microsoft.com/office/drawing/2014/main" id="{438C7857-5C6E-4247-807D-33E0F2C8E6EF}"/>
            </a:ext>
          </a:extLst>
        </xdr:cNvPr>
        <xdr:cNvSpPr txBox="1"/>
      </xdr:nvSpPr>
      <xdr:spPr>
        <a:xfrm>
          <a:off x="2385704" y="171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textlink="">
      <xdr:nvSpPr>
        <xdr:cNvPr id="433" name="n_3aveValue【市民会館】&#10;有形固定資産減価償却率">
          <a:extLst>
            <a:ext uri="{FF2B5EF4-FFF2-40B4-BE49-F238E27FC236}">
              <a16:creationId xmlns:a16="http://schemas.microsoft.com/office/drawing/2014/main" id="{19F54B40-0204-40AF-8956-E1C2988643AF}"/>
            </a:ext>
          </a:extLst>
        </xdr:cNvPr>
        <xdr:cNvSpPr txBox="1"/>
      </xdr:nvSpPr>
      <xdr:spPr>
        <a:xfrm>
          <a:off x="161100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textlink="">
      <xdr:nvSpPr>
        <xdr:cNvPr id="434" name="n_4aveValue【市民会館】&#10;有形固定資産減価償却率">
          <a:extLst>
            <a:ext uri="{FF2B5EF4-FFF2-40B4-BE49-F238E27FC236}">
              <a16:creationId xmlns:a16="http://schemas.microsoft.com/office/drawing/2014/main" id="{C222F433-880B-46E6-9B7E-EE300E774BBB}"/>
            </a:ext>
          </a:extLst>
        </xdr:cNvPr>
        <xdr:cNvSpPr txBox="1"/>
      </xdr:nvSpPr>
      <xdr:spPr>
        <a:xfrm>
          <a:off x="8363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129557</xdr:rowOff>
    </xdr:from>
    <xdr:ext cx="405111" cy="259045"/>
    <xdr:sp textlink="">
      <xdr:nvSpPr>
        <xdr:cNvPr id="435" name="n_1mainValue【市民会館】&#10;有形固定資産減価償却率">
          <a:extLst>
            <a:ext uri="{FF2B5EF4-FFF2-40B4-BE49-F238E27FC236}">
              <a16:creationId xmlns:a16="http://schemas.microsoft.com/office/drawing/2014/main" id="{5790BA7C-10C8-486F-A50B-D1FA2ED783FA}"/>
            </a:ext>
          </a:extLst>
        </xdr:cNvPr>
        <xdr:cNvSpPr txBox="1"/>
      </xdr:nvSpPr>
      <xdr:spPr>
        <a:xfrm>
          <a:off x="317056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118127</xdr:rowOff>
    </xdr:from>
    <xdr:ext cx="405111" cy="259045"/>
    <xdr:sp textlink="">
      <xdr:nvSpPr>
        <xdr:cNvPr id="436" name="n_2mainValue【市民会館】&#10;有形固定資産減価償却率">
          <a:extLst>
            <a:ext uri="{FF2B5EF4-FFF2-40B4-BE49-F238E27FC236}">
              <a16:creationId xmlns:a16="http://schemas.microsoft.com/office/drawing/2014/main" id="{E9CBE80F-1937-4786-8FEF-40D7DB664C08}"/>
            </a:ext>
          </a:extLst>
        </xdr:cNvPr>
        <xdr:cNvSpPr txBox="1"/>
      </xdr:nvSpPr>
      <xdr:spPr>
        <a:xfrm>
          <a:off x="238570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125747</xdr:rowOff>
    </xdr:from>
    <xdr:ext cx="405111" cy="259045"/>
    <xdr:sp textlink="">
      <xdr:nvSpPr>
        <xdr:cNvPr id="437" name="n_3mainValue【市民会館】&#10;有形固定資産減価償却率">
          <a:extLst>
            <a:ext uri="{FF2B5EF4-FFF2-40B4-BE49-F238E27FC236}">
              <a16:creationId xmlns:a16="http://schemas.microsoft.com/office/drawing/2014/main" id="{6C94E048-54C0-4BA9-BA10-B0CFDEFCA05B}"/>
            </a:ext>
          </a:extLst>
        </xdr:cNvPr>
        <xdr:cNvSpPr txBox="1"/>
      </xdr:nvSpPr>
      <xdr:spPr>
        <a:xfrm>
          <a:off x="1611004"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116222</xdr:rowOff>
    </xdr:from>
    <xdr:ext cx="405111" cy="259045"/>
    <xdr:sp textlink="">
      <xdr:nvSpPr>
        <xdr:cNvPr id="438" name="n_4mainValue【市民会館】&#10;有形固定資産減価償却率">
          <a:extLst>
            <a:ext uri="{FF2B5EF4-FFF2-40B4-BE49-F238E27FC236}">
              <a16:creationId xmlns:a16="http://schemas.microsoft.com/office/drawing/2014/main" id="{EB24163D-6725-44A6-8927-B18DD2AB0C1D}"/>
            </a:ext>
          </a:extLst>
        </xdr:cNvPr>
        <xdr:cNvSpPr txBox="1"/>
      </xdr:nvSpPr>
      <xdr:spPr>
        <a:xfrm>
          <a:off x="836304" y="182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9" name="正方形/長方形 438">
          <a:extLst>
            <a:ext uri="{FF2B5EF4-FFF2-40B4-BE49-F238E27FC236}">
              <a16:creationId xmlns:a16="http://schemas.microsoft.com/office/drawing/2014/main" id="{34A03812-4588-4927-A8C7-A5A68AA6934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40" name="正方形/長方形 439">
          <a:extLst>
            <a:ext uri="{FF2B5EF4-FFF2-40B4-BE49-F238E27FC236}">
              <a16:creationId xmlns:a16="http://schemas.microsoft.com/office/drawing/2014/main" id="{F870A25A-3216-4AA8-9C4C-005C4DFC121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41" name="正方形/長方形 440">
          <a:extLst>
            <a:ext uri="{FF2B5EF4-FFF2-40B4-BE49-F238E27FC236}">
              <a16:creationId xmlns:a16="http://schemas.microsoft.com/office/drawing/2014/main" id="{2C62EC71-9D84-47CB-86A4-D84CAA057BD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42" name="正方形/長方形 441">
          <a:extLst>
            <a:ext uri="{FF2B5EF4-FFF2-40B4-BE49-F238E27FC236}">
              <a16:creationId xmlns:a16="http://schemas.microsoft.com/office/drawing/2014/main" id="{0B5C6A8C-51B8-4DEC-9F83-75671BC0AB7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43" name="正方形/長方形 442">
          <a:extLst>
            <a:ext uri="{FF2B5EF4-FFF2-40B4-BE49-F238E27FC236}">
              <a16:creationId xmlns:a16="http://schemas.microsoft.com/office/drawing/2014/main" id="{1240C5DE-420A-4692-B780-DDF46FC46D2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44" name="正方形/長方形 443">
          <a:extLst>
            <a:ext uri="{FF2B5EF4-FFF2-40B4-BE49-F238E27FC236}">
              <a16:creationId xmlns:a16="http://schemas.microsoft.com/office/drawing/2014/main" id="{D07595E7-2131-4E83-B8F6-54B03CE7ED7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5" name="正方形/長方形 444">
          <a:extLst>
            <a:ext uri="{FF2B5EF4-FFF2-40B4-BE49-F238E27FC236}">
              <a16:creationId xmlns:a16="http://schemas.microsoft.com/office/drawing/2014/main" id="{3DC8C204-E216-455A-8614-138AB5C84C4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6" name="正方形/長方形 445">
          <a:extLst>
            <a:ext uri="{FF2B5EF4-FFF2-40B4-BE49-F238E27FC236}">
              <a16:creationId xmlns:a16="http://schemas.microsoft.com/office/drawing/2014/main" id="{8D48B641-5858-4C30-91D7-AEDAFB20FA0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7" name="テキスト ボックス 446">
          <a:extLst>
            <a:ext uri="{FF2B5EF4-FFF2-40B4-BE49-F238E27FC236}">
              <a16:creationId xmlns:a16="http://schemas.microsoft.com/office/drawing/2014/main" id="{B425ABAE-4B32-4EFD-B1B6-37BEA23B1A27}"/>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EE988158-9008-4E7E-8654-C46733B09B7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E07B9C5B-9AA9-4DEB-A8B2-809709D1F4A2}"/>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textlink="">
      <xdr:nvSpPr>
        <xdr:cNvPr id="450" name="テキスト ボックス 449">
          <a:extLst>
            <a:ext uri="{FF2B5EF4-FFF2-40B4-BE49-F238E27FC236}">
              <a16:creationId xmlns:a16="http://schemas.microsoft.com/office/drawing/2014/main" id="{57B8EA8A-3712-476F-BC4E-B6E7D5834011}"/>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B53B94E4-6F1F-43CF-B30B-F8B9D870CD8A}"/>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textlink="">
      <xdr:nvSpPr>
        <xdr:cNvPr id="452" name="テキスト ボックス 451">
          <a:extLst>
            <a:ext uri="{FF2B5EF4-FFF2-40B4-BE49-F238E27FC236}">
              <a16:creationId xmlns:a16="http://schemas.microsoft.com/office/drawing/2014/main" id="{256BF0F8-ADA2-46C8-826F-04D6F2B7FA6E}"/>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6CE50A7A-5AA6-4476-B10B-3D97123E81B3}"/>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textlink="">
      <xdr:nvSpPr>
        <xdr:cNvPr id="454" name="テキスト ボックス 453">
          <a:extLst>
            <a:ext uri="{FF2B5EF4-FFF2-40B4-BE49-F238E27FC236}">
              <a16:creationId xmlns:a16="http://schemas.microsoft.com/office/drawing/2014/main" id="{0946B8F9-FCA8-4D13-853A-FD1C7D9D8FD2}"/>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60401E85-539D-4C39-BF9C-5E33AE0B0FD2}"/>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textlink="">
      <xdr:nvSpPr>
        <xdr:cNvPr id="456" name="テキスト ボックス 455">
          <a:extLst>
            <a:ext uri="{FF2B5EF4-FFF2-40B4-BE49-F238E27FC236}">
              <a16:creationId xmlns:a16="http://schemas.microsoft.com/office/drawing/2014/main" id="{4868B8F5-18E0-48B7-B653-B97D346ED5BB}"/>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D87A3CB9-79F1-4129-8DB2-16B395E1EFD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58" name="テキスト ボックス 457">
          <a:extLst>
            <a:ext uri="{FF2B5EF4-FFF2-40B4-BE49-F238E27FC236}">
              <a16:creationId xmlns:a16="http://schemas.microsoft.com/office/drawing/2014/main" id="{50DB1F21-7621-40BC-92F1-26BA9BF187B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9" name="【市民会館】&#10;一人当たり面積グラフ枠">
          <a:extLst>
            <a:ext uri="{FF2B5EF4-FFF2-40B4-BE49-F238E27FC236}">
              <a16:creationId xmlns:a16="http://schemas.microsoft.com/office/drawing/2014/main" id="{D3890290-2B19-49BD-B9C9-E2994F2E0C38}"/>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891D793E-456C-4A47-9D66-4F56949753C0}"/>
            </a:ext>
          </a:extLst>
        </xdr:cNvPr>
        <xdr:cNvCxnSpPr/>
      </xdr:nvCxnSpPr>
      <xdr:spPr>
        <a:xfrm flipV="1">
          <a:off x="9219565" y="17005553"/>
          <a:ext cx="0" cy="110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textlink="">
      <xdr:nvSpPr>
        <xdr:cNvPr id="461" name="【市民会館】&#10;一人当たり面積最小値テキスト">
          <a:extLst>
            <a:ext uri="{FF2B5EF4-FFF2-40B4-BE49-F238E27FC236}">
              <a16:creationId xmlns:a16="http://schemas.microsoft.com/office/drawing/2014/main" id="{7758E1AE-521B-476C-880C-23F0A8163F31}"/>
            </a:ext>
          </a:extLst>
        </xdr:cNvPr>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F97C81F4-5167-4652-A22D-FE0675FF77E1}"/>
            </a:ext>
          </a:extLst>
        </xdr:cNvPr>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textlink="">
      <xdr:nvSpPr>
        <xdr:cNvPr id="463" name="【市民会館】&#10;一人当たり面積最大値テキスト">
          <a:extLst>
            <a:ext uri="{FF2B5EF4-FFF2-40B4-BE49-F238E27FC236}">
              <a16:creationId xmlns:a16="http://schemas.microsoft.com/office/drawing/2014/main" id="{C795A14F-5B42-43B7-970E-D4B98F000C8C}"/>
            </a:ext>
          </a:extLst>
        </xdr:cNvPr>
        <xdr:cNvSpPr txBox="1"/>
      </xdr:nvSpPr>
      <xdr:spPr>
        <a:xfrm>
          <a:off x="925830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2A83C9A5-5C43-4485-94E9-2E451D4CECBB}"/>
            </a:ext>
          </a:extLst>
        </xdr:cNvPr>
        <xdr:cNvCxnSpPr/>
      </xdr:nvCxnSpPr>
      <xdr:spPr>
        <a:xfrm>
          <a:off x="915416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textlink="">
      <xdr:nvSpPr>
        <xdr:cNvPr id="465" name="【市民会館】&#10;一人当たり面積平均値テキスト">
          <a:extLst>
            <a:ext uri="{FF2B5EF4-FFF2-40B4-BE49-F238E27FC236}">
              <a16:creationId xmlns:a16="http://schemas.microsoft.com/office/drawing/2014/main" id="{C95FBF18-C6F9-4E96-A3EC-BC1D09F464DB}"/>
            </a:ext>
          </a:extLst>
        </xdr:cNvPr>
        <xdr:cNvSpPr txBox="1"/>
      </xdr:nvSpPr>
      <xdr:spPr>
        <a:xfrm>
          <a:off x="9258300" y="17526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textlink="">
      <xdr:nvSpPr>
        <xdr:cNvPr id="466" name="フローチャート: 判断 465">
          <a:extLst>
            <a:ext uri="{FF2B5EF4-FFF2-40B4-BE49-F238E27FC236}">
              <a16:creationId xmlns:a16="http://schemas.microsoft.com/office/drawing/2014/main" id="{EC30689B-E04A-45AD-8BF8-761E6FBE644F}"/>
            </a:ext>
          </a:extLst>
        </xdr:cNvPr>
        <xdr:cNvSpPr/>
      </xdr:nvSpPr>
      <xdr:spPr>
        <a:xfrm>
          <a:off x="91922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textlink="">
      <xdr:nvSpPr>
        <xdr:cNvPr id="467" name="フローチャート: 判断 466">
          <a:extLst>
            <a:ext uri="{FF2B5EF4-FFF2-40B4-BE49-F238E27FC236}">
              <a16:creationId xmlns:a16="http://schemas.microsoft.com/office/drawing/2014/main" id="{C0E19E74-AFDD-4F10-8598-4974D3CF7652}"/>
            </a:ext>
          </a:extLst>
        </xdr:cNvPr>
        <xdr:cNvSpPr/>
      </xdr:nvSpPr>
      <xdr:spPr>
        <a:xfrm>
          <a:off x="8445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textlink="">
      <xdr:nvSpPr>
        <xdr:cNvPr id="468" name="フローチャート: 判断 467">
          <a:extLst>
            <a:ext uri="{FF2B5EF4-FFF2-40B4-BE49-F238E27FC236}">
              <a16:creationId xmlns:a16="http://schemas.microsoft.com/office/drawing/2014/main" id="{ADA17E41-AC50-4313-9CF8-BD6DBFC08E9E}"/>
            </a:ext>
          </a:extLst>
        </xdr:cNvPr>
        <xdr:cNvSpPr/>
      </xdr:nvSpPr>
      <xdr:spPr>
        <a:xfrm>
          <a:off x="767080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textlink="">
      <xdr:nvSpPr>
        <xdr:cNvPr id="469" name="フローチャート: 判断 468">
          <a:extLst>
            <a:ext uri="{FF2B5EF4-FFF2-40B4-BE49-F238E27FC236}">
              <a16:creationId xmlns:a16="http://schemas.microsoft.com/office/drawing/2014/main" id="{0BB65397-9629-48D2-9F18-8B5B32B744FC}"/>
            </a:ext>
          </a:extLst>
        </xdr:cNvPr>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textlink="">
      <xdr:nvSpPr>
        <xdr:cNvPr id="470" name="フローチャート: 判断 469">
          <a:extLst>
            <a:ext uri="{FF2B5EF4-FFF2-40B4-BE49-F238E27FC236}">
              <a16:creationId xmlns:a16="http://schemas.microsoft.com/office/drawing/2014/main" id="{38F2CAD3-FB9D-4DA3-B015-D9B8FBFDC104}"/>
            </a:ext>
          </a:extLst>
        </xdr:cNvPr>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71" name="テキスト ボックス 470">
          <a:extLst>
            <a:ext uri="{FF2B5EF4-FFF2-40B4-BE49-F238E27FC236}">
              <a16:creationId xmlns:a16="http://schemas.microsoft.com/office/drawing/2014/main" id="{DAC769C2-AA31-4062-8E83-63D7C27D57A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72" name="テキスト ボックス 471">
          <a:extLst>
            <a:ext uri="{FF2B5EF4-FFF2-40B4-BE49-F238E27FC236}">
              <a16:creationId xmlns:a16="http://schemas.microsoft.com/office/drawing/2014/main" id="{D7B3530A-E31C-405C-9AE2-F96B72B4305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73" name="テキスト ボックス 472">
          <a:extLst>
            <a:ext uri="{FF2B5EF4-FFF2-40B4-BE49-F238E27FC236}">
              <a16:creationId xmlns:a16="http://schemas.microsoft.com/office/drawing/2014/main" id="{A4745D01-8CF6-4A83-BED4-9FED02A346A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4" name="テキスト ボックス 473">
          <a:extLst>
            <a:ext uri="{FF2B5EF4-FFF2-40B4-BE49-F238E27FC236}">
              <a16:creationId xmlns:a16="http://schemas.microsoft.com/office/drawing/2014/main" id="{6D571AD1-6072-41AB-86BD-4AEC46842CE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5" name="テキスト ボックス 474">
          <a:extLst>
            <a:ext uri="{FF2B5EF4-FFF2-40B4-BE49-F238E27FC236}">
              <a16:creationId xmlns:a16="http://schemas.microsoft.com/office/drawing/2014/main" id="{9123629D-07C2-4E97-8DAE-C26C852C499E}"/>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textlink="">
      <xdr:nvSpPr>
        <xdr:cNvPr id="476" name="楕円 475">
          <a:extLst>
            <a:ext uri="{FF2B5EF4-FFF2-40B4-BE49-F238E27FC236}">
              <a16:creationId xmlns:a16="http://schemas.microsoft.com/office/drawing/2014/main" id="{BC6DAC7D-493E-4E21-B41E-78EF087E2D3D}"/>
            </a:ext>
          </a:extLst>
        </xdr:cNvPr>
        <xdr:cNvSpPr/>
      </xdr:nvSpPr>
      <xdr:spPr>
        <a:xfrm>
          <a:off x="919226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textlink="">
      <xdr:nvSpPr>
        <xdr:cNvPr id="477" name="【市民会館】&#10;一人当たり面積該当値テキスト">
          <a:extLst>
            <a:ext uri="{FF2B5EF4-FFF2-40B4-BE49-F238E27FC236}">
              <a16:creationId xmlns:a16="http://schemas.microsoft.com/office/drawing/2014/main" id="{53B20AAE-DFD2-4242-AFB3-FD7582B9F762}"/>
            </a:ext>
          </a:extLst>
        </xdr:cNvPr>
        <xdr:cNvSpPr txBox="1"/>
      </xdr:nvSpPr>
      <xdr:spPr>
        <a:xfrm>
          <a:off x="9258300"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textlink="">
      <xdr:nvSpPr>
        <xdr:cNvPr id="478" name="楕円 477">
          <a:extLst>
            <a:ext uri="{FF2B5EF4-FFF2-40B4-BE49-F238E27FC236}">
              <a16:creationId xmlns:a16="http://schemas.microsoft.com/office/drawing/2014/main" id="{D6FF684B-9C5A-436C-886C-A8A65E80771B}"/>
            </a:ext>
          </a:extLst>
        </xdr:cNvPr>
        <xdr:cNvSpPr/>
      </xdr:nvSpPr>
      <xdr:spPr>
        <a:xfrm>
          <a:off x="844550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79" name="直線コネクタ 478">
          <a:extLst>
            <a:ext uri="{FF2B5EF4-FFF2-40B4-BE49-F238E27FC236}">
              <a16:creationId xmlns:a16="http://schemas.microsoft.com/office/drawing/2014/main" id="{02556464-5CA6-4DE0-AFC9-B68CC06F67D8}"/>
            </a:ext>
          </a:extLst>
        </xdr:cNvPr>
        <xdr:cNvCxnSpPr/>
      </xdr:nvCxnSpPr>
      <xdr:spPr>
        <a:xfrm>
          <a:off x="8496300" y="179565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textlink="">
      <xdr:nvSpPr>
        <xdr:cNvPr id="480" name="楕円 479">
          <a:extLst>
            <a:ext uri="{FF2B5EF4-FFF2-40B4-BE49-F238E27FC236}">
              <a16:creationId xmlns:a16="http://schemas.microsoft.com/office/drawing/2014/main" id="{C2CB8810-3EDF-42F5-AF8D-CBBFACE2A816}"/>
            </a:ext>
          </a:extLst>
        </xdr:cNvPr>
        <xdr:cNvSpPr/>
      </xdr:nvSpPr>
      <xdr:spPr>
        <a:xfrm>
          <a:off x="767080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81" name="直線コネクタ 480">
          <a:extLst>
            <a:ext uri="{FF2B5EF4-FFF2-40B4-BE49-F238E27FC236}">
              <a16:creationId xmlns:a16="http://schemas.microsoft.com/office/drawing/2014/main" id="{16D15BCC-0C2D-44A6-B681-7737775F793D}"/>
            </a:ext>
          </a:extLst>
        </xdr:cNvPr>
        <xdr:cNvCxnSpPr/>
      </xdr:nvCxnSpPr>
      <xdr:spPr>
        <a:xfrm>
          <a:off x="7713980" y="179565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textlink="">
      <xdr:nvSpPr>
        <xdr:cNvPr id="482" name="楕円 481">
          <a:extLst>
            <a:ext uri="{FF2B5EF4-FFF2-40B4-BE49-F238E27FC236}">
              <a16:creationId xmlns:a16="http://schemas.microsoft.com/office/drawing/2014/main" id="{0DB68844-42AC-45A8-89F4-C3877F956AD4}"/>
            </a:ext>
          </a:extLst>
        </xdr:cNvPr>
        <xdr:cNvSpPr/>
      </xdr:nvSpPr>
      <xdr:spPr>
        <a:xfrm>
          <a:off x="687324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83" name="直線コネクタ 482">
          <a:extLst>
            <a:ext uri="{FF2B5EF4-FFF2-40B4-BE49-F238E27FC236}">
              <a16:creationId xmlns:a16="http://schemas.microsoft.com/office/drawing/2014/main" id="{7C201391-B7A8-477C-8095-6E42DF3EA503}"/>
            </a:ext>
          </a:extLst>
        </xdr:cNvPr>
        <xdr:cNvCxnSpPr/>
      </xdr:nvCxnSpPr>
      <xdr:spPr>
        <a:xfrm>
          <a:off x="6924040" y="179565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textlink="">
      <xdr:nvSpPr>
        <xdr:cNvPr id="484" name="楕円 483">
          <a:extLst>
            <a:ext uri="{FF2B5EF4-FFF2-40B4-BE49-F238E27FC236}">
              <a16:creationId xmlns:a16="http://schemas.microsoft.com/office/drawing/2014/main" id="{E2A8F5DD-1277-486D-B25E-651D7687C37F}"/>
            </a:ext>
          </a:extLst>
        </xdr:cNvPr>
        <xdr:cNvSpPr/>
      </xdr:nvSpPr>
      <xdr:spPr>
        <a:xfrm>
          <a:off x="609854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19050</xdr:rowOff>
    </xdr:to>
    <xdr:cxnSp macro="">
      <xdr:nvCxnSpPr>
        <xdr:cNvPr id="485" name="直線コネクタ 484">
          <a:extLst>
            <a:ext uri="{FF2B5EF4-FFF2-40B4-BE49-F238E27FC236}">
              <a16:creationId xmlns:a16="http://schemas.microsoft.com/office/drawing/2014/main" id="{9082FE2D-00C6-47E5-B300-2CA87A87E3F4}"/>
            </a:ext>
          </a:extLst>
        </xdr:cNvPr>
        <xdr:cNvCxnSpPr/>
      </xdr:nvCxnSpPr>
      <xdr:spPr>
        <a:xfrm>
          <a:off x="6149340" y="179565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textlink="">
      <xdr:nvSpPr>
        <xdr:cNvPr id="486" name="n_1aveValue【市民会館】&#10;一人当たり面積">
          <a:extLst>
            <a:ext uri="{FF2B5EF4-FFF2-40B4-BE49-F238E27FC236}">
              <a16:creationId xmlns:a16="http://schemas.microsoft.com/office/drawing/2014/main" id="{EFB75CF9-6EEF-4C87-997E-C0A8FF4E7C2C}"/>
            </a:ext>
          </a:extLst>
        </xdr:cNvPr>
        <xdr:cNvSpPr txBox="1"/>
      </xdr:nvSpPr>
      <xdr:spPr>
        <a:xfrm>
          <a:off x="8271587" y="1745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textlink="">
      <xdr:nvSpPr>
        <xdr:cNvPr id="487" name="n_2aveValue【市民会館】&#10;一人当たり面積">
          <a:extLst>
            <a:ext uri="{FF2B5EF4-FFF2-40B4-BE49-F238E27FC236}">
              <a16:creationId xmlns:a16="http://schemas.microsoft.com/office/drawing/2014/main" id="{FC0CA1A3-DFED-4E0C-91CF-7D6B83F21F25}"/>
            </a:ext>
          </a:extLst>
        </xdr:cNvPr>
        <xdr:cNvSpPr txBox="1"/>
      </xdr:nvSpPr>
      <xdr:spPr>
        <a:xfrm>
          <a:off x="750958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textlink="">
      <xdr:nvSpPr>
        <xdr:cNvPr id="488" name="n_3aveValue【市民会館】&#10;一人当たり面積">
          <a:extLst>
            <a:ext uri="{FF2B5EF4-FFF2-40B4-BE49-F238E27FC236}">
              <a16:creationId xmlns:a16="http://schemas.microsoft.com/office/drawing/2014/main" id="{9496A697-160C-48FA-A803-95A29E83B9FD}"/>
            </a:ext>
          </a:extLst>
        </xdr:cNvPr>
        <xdr:cNvSpPr txBox="1"/>
      </xdr:nvSpPr>
      <xdr:spPr>
        <a:xfrm>
          <a:off x="67120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textlink="">
      <xdr:nvSpPr>
        <xdr:cNvPr id="489" name="n_4aveValue【市民会館】&#10;一人当たり面積">
          <a:extLst>
            <a:ext uri="{FF2B5EF4-FFF2-40B4-BE49-F238E27FC236}">
              <a16:creationId xmlns:a16="http://schemas.microsoft.com/office/drawing/2014/main" id="{E5B5DD92-674C-4913-8CCA-0A999A2B8B1F}"/>
            </a:ext>
          </a:extLst>
        </xdr:cNvPr>
        <xdr:cNvSpPr txBox="1"/>
      </xdr:nvSpPr>
      <xdr:spPr>
        <a:xfrm>
          <a:off x="59373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textlink="">
      <xdr:nvSpPr>
        <xdr:cNvPr id="490" name="n_1mainValue【市民会館】&#10;一人当たり面積">
          <a:extLst>
            <a:ext uri="{FF2B5EF4-FFF2-40B4-BE49-F238E27FC236}">
              <a16:creationId xmlns:a16="http://schemas.microsoft.com/office/drawing/2014/main" id="{42C5D9DF-CF44-450F-82F1-98A68F815478}"/>
            </a:ext>
          </a:extLst>
        </xdr:cNvPr>
        <xdr:cNvSpPr txBox="1"/>
      </xdr:nvSpPr>
      <xdr:spPr>
        <a:xfrm>
          <a:off x="827158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textlink="">
      <xdr:nvSpPr>
        <xdr:cNvPr id="491" name="n_2mainValue【市民会館】&#10;一人当たり面積">
          <a:extLst>
            <a:ext uri="{FF2B5EF4-FFF2-40B4-BE49-F238E27FC236}">
              <a16:creationId xmlns:a16="http://schemas.microsoft.com/office/drawing/2014/main" id="{5839F62E-BDC4-4B46-9C9E-D480960E3C4B}"/>
            </a:ext>
          </a:extLst>
        </xdr:cNvPr>
        <xdr:cNvSpPr txBox="1"/>
      </xdr:nvSpPr>
      <xdr:spPr>
        <a:xfrm>
          <a:off x="750958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textlink="">
      <xdr:nvSpPr>
        <xdr:cNvPr id="492" name="n_3mainValue【市民会館】&#10;一人当たり面積">
          <a:extLst>
            <a:ext uri="{FF2B5EF4-FFF2-40B4-BE49-F238E27FC236}">
              <a16:creationId xmlns:a16="http://schemas.microsoft.com/office/drawing/2014/main" id="{A94C6AF5-EAB5-410A-8F0D-7D6F44E2D987}"/>
            </a:ext>
          </a:extLst>
        </xdr:cNvPr>
        <xdr:cNvSpPr txBox="1"/>
      </xdr:nvSpPr>
      <xdr:spPr>
        <a:xfrm>
          <a:off x="671202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textlink="">
      <xdr:nvSpPr>
        <xdr:cNvPr id="493" name="n_4mainValue【市民会館】&#10;一人当たり面積">
          <a:extLst>
            <a:ext uri="{FF2B5EF4-FFF2-40B4-BE49-F238E27FC236}">
              <a16:creationId xmlns:a16="http://schemas.microsoft.com/office/drawing/2014/main" id="{D29901CE-D3E3-4247-9681-C2533C812F66}"/>
            </a:ext>
          </a:extLst>
        </xdr:cNvPr>
        <xdr:cNvSpPr txBox="1"/>
      </xdr:nvSpPr>
      <xdr:spPr>
        <a:xfrm>
          <a:off x="593732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94" name="正方形/長方形 493">
          <a:extLst>
            <a:ext uri="{FF2B5EF4-FFF2-40B4-BE49-F238E27FC236}">
              <a16:creationId xmlns:a16="http://schemas.microsoft.com/office/drawing/2014/main" id="{30F1683D-B732-4881-A452-561957625EE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5" name="正方形/長方形 494">
          <a:extLst>
            <a:ext uri="{FF2B5EF4-FFF2-40B4-BE49-F238E27FC236}">
              <a16:creationId xmlns:a16="http://schemas.microsoft.com/office/drawing/2014/main" id="{35C0E4BE-21A1-4938-9510-C6AEE8CF2B8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6" name="正方形/長方形 495">
          <a:extLst>
            <a:ext uri="{FF2B5EF4-FFF2-40B4-BE49-F238E27FC236}">
              <a16:creationId xmlns:a16="http://schemas.microsoft.com/office/drawing/2014/main" id="{E0A58C34-0E23-4904-828B-D83AD411BEE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7" name="正方形/長方形 496">
          <a:extLst>
            <a:ext uri="{FF2B5EF4-FFF2-40B4-BE49-F238E27FC236}">
              <a16:creationId xmlns:a16="http://schemas.microsoft.com/office/drawing/2014/main" id="{A9835FA6-FF5F-4353-9607-ED52B577D25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8" name="正方形/長方形 497">
          <a:extLst>
            <a:ext uri="{FF2B5EF4-FFF2-40B4-BE49-F238E27FC236}">
              <a16:creationId xmlns:a16="http://schemas.microsoft.com/office/drawing/2014/main" id="{A6955C42-10CC-4FCB-B5F7-2DB0AB00723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9" name="正方形/長方形 498">
          <a:extLst>
            <a:ext uri="{FF2B5EF4-FFF2-40B4-BE49-F238E27FC236}">
              <a16:creationId xmlns:a16="http://schemas.microsoft.com/office/drawing/2014/main" id="{26F255D7-C870-4C49-8CCC-91EF303C031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500" name="正方形/長方形 499">
          <a:extLst>
            <a:ext uri="{FF2B5EF4-FFF2-40B4-BE49-F238E27FC236}">
              <a16:creationId xmlns:a16="http://schemas.microsoft.com/office/drawing/2014/main" id="{8A4798C0-AB3C-46F6-B0E2-09524EF9155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501" name="正方形/長方形 500">
          <a:extLst>
            <a:ext uri="{FF2B5EF4-FFF2-40B4-BE49-F238E27FC236}">
              <a16:creationId xmlns:a16="http://schemas.microsoft.com/office/drawing/2014/main" id="{636DBDC3-DDDE-41CD-AF0C-D7A51B0AFE7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502" name="テキスト ボックス 501">
          <a:extLst>
            <a:ext uri="{FF2B5EF4-FFF2-40B4-BE49-F238E27FC236}">
              <a16:creationId xmlns:a16="http://schemas.microsoft.com/office/drawing/2014/main" id="{CA88C15F-841A-49B1-A145-30694E8C0E0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414B968A-9D81-4856-BF5B-CF193F9A1D4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504" name="テキスト ボックス 503">
          <a:extLst>
            <a:ext uri="{FF2B5EF4-FFF2-40B4-BE49-F238E27FC236}">
              <a16:creationId xmlns:a16="http://schemas.microsoft.com/office/drawing/2014/main" id="{0C9548D8-0438-4229-AE9F-489AA9F14E7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90C50AAD-8941-4EF5-8E66-461C5A25C34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506" name="テキスト ボックス 505">
          <a:extLst>
            <a:ext uri="{FF2B5EF4-FFF2-40B4-BE49-F238E27FC236}">
              <a16:creationId xmlns:a16="http://schemas.microsoft.com/office/drawing/2014/main" id="{416A85CA-C47A-4ADE-8739-9A49CA62460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53CE2EC-3E35-4DCC-81CE-99D2DCA18C1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508" name="テキスト ボックス 507">
          <a:extLst>
            <a:ext uri="{FF2B5EF4-FFF2-40B4-BE49-F238E27FC236}">
              <a16:creationId xmlns:a16="http://schemas.microsoft.com/office/drawing/2014/main" id="{0B3530FF-51A4-4880-AF17-0BFD6ED1546C}"/>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1EFD28C2-7F81-4063-99A5-EBCD7191516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510" name="テキスト ボックス 509">
          <a:extLst>
            <a:ext uri="{FF2B5EF4-FFF2-40B4-BE49-F238E27FC236}">
              <a16:creationId xmlns:a16="http://schemas.microsoft.com/office/drawing/2014/main" id="{C844BA03-19AA-4DB2-8DCE-D53EFBE9357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F76991A-6B98-4712-86C0-1165CF83A61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512" name="テキスト ボックス 511">
          <a:extLst>
            <a:ext uri="{FF2B5EF4-FFF2-40B4-BE49-F238E27FC236}">
              <a16:creationId xmlns:a16="http://schemas.microsoft.com/office/drawing/2014/main" id="{6620DE38-20C6-493F-AC4E-EDB2F59C5F2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C8071D5F-7604-4149-AE4E-7AC73D93786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514" name="テキスト ボックス 513">
          <a:extLst>
            <a:ext uri="{FF2B5EF4-FFF2-40B4-BE49-F238E27FC236}">
              <a16:creationId xmlns:a16="http://schemas.microsoft.com/office/drawing/2014/main" id="{78A921F3-894A-4E53-90F6-93020D0E43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6D42FF2A-DAEC-4E50-ABF6-8DF22403198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516" name="テキスト ボックス 515">
          <a:extLst>
            <a:ext uri="{FF2B5EF4-FFF2-40B4-BE49-F238E27FC236}">
              <a16:creationId xmlns:a16="http://schemas.microsoft.com/office/drawing/2014/main" id="{FDD55861-5F52-406C-AD02-059D6A01483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909638C-587F-47DF-B6C7-2648403ADF8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518" name="【一般廃棄物処理施設】&#10;有形固定資産減価償却率グラフ枠">
          <a:extLst>
            <a:ext uri="{FF2B5EF4-FFF2-40B4-BE49-F238E27FC236}">
              <a16:creationId xmlns:a16="http://schemas.microsoft.com/office/drawing/2014/main" id="{8FF25FE0-BF07-4DDF-8BC3-64753DEDDBF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FD7CDBED-F79C-4A95-A951-FAF9C6D4AA72}"/>
            </a:ext>
          </a:extLst>
        </xdr:cNvPr>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textlink="">
      <xdr:nvSpPr>
        <xdr:cNvPr id="520" name="【一般廃棄物処理施設】&#10;有形固定資産減価償却率最小値テキスト">
          <a:extLst>
            <a:ext uri="{FF2B5EF4-FFF2-40B4-BE49-F238E27FC236}">
              <a16:creationId xmlns:a16="http://schemas.microsoft.com/office/drawing/2014/main" id="{538EAD47-6E2F-425C-8D70-7FF3B889F67C}"/>
            </a:ext>
          </a:extLst>
        </xdr:cNvPr>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C814514B-B929-42D9-9EE5-C9ADD5DA01DC}"/>
            </a:ext>
          </a:extLst>
        </xdr:cNvPr>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textlink="">
      <xdr:nvSpPr>
        <xdr:cNvPr id="522" name="【一般廃棄物処理施設】&#10;有形固定資産減価償却率最大値テキスト">
          <a:extLst>
            <a:ext uri="{FF2B5EF4-FFF2-40B4-BE49-F238E27FC236}">
              <a16:creationId xmlns:a16="http://schemas.microsoft.com/office/drawing/2014/main" id="{7EAE84A3-74CA-45C6-84A7-B02FB69371E2}"/>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E3A55B99-9553-4CA2-956E-9E94856B6728}"/>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textlink="">
      <xdr:nvSpPr>
        <xdr:cNvPr id="524" name="【一般廃棄物処理施設】&#10;有形固定資産減価償却率平均値テキスト">
          <a:extLst>
            <a:ext uri="{FF2B5EF4-FFF2-40B4-BE49-F238E27FC236}">
              <a16:creationId xmlns:a16="http://schemas.microsoft.com/office/drawing/2014/main" id="{C07558F5-3642-4977-B00A-70A51B9F099D}"/>
            </a:ext>
          </a:extLst>
        </xdr:cNvPr>
        <xdr:cNvSpPr txBox="1"/>
      </xdr:nvSpPr>
      <xdr:spPr>
        <a:xfrm>
          <a:off x="14414500" y="636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textlink="">
      <xdr:nvSpPr>
        <xdr:cNvPr id="525" name="フローチャート: 判断 524">
          <a:extLst>
            <a:ext uri="{FF2B5EF4-FFF2-40B4-BE49-F238E27FC236}">
              <a16:creationId xmlns:a16="http://schemas.microsoft.com/office/drawing/2014/main" id="{A2B51A6F-CF6C-45BF-96F4-B84318137C11}"/>
            </a:ext>
          </a:extLst>
        </xdr:cNvPr>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textlink="">
      <xdr:nvSpPr>
        <xdr:cNvPr id="526" name="フローチャート: 判断 525">
          <a:extLst>
            <a:ext uri="{FF2B5EF4-FFF2-40B4-BE49-F238E27FC236}">
              <a16:creationId xmlns:a16="http://schemas.microsoft.com/office/drawing/2014/main" id="{E6F250E0-2C41-41FB-BF8F-B53BC4C3344D}"/>
            </a:ext>
          </a:extLst>
        </xdr:cNvPr>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textlink="">
      <xdr:nvSpPr>
        <xdr:cNvPr id="527" name="フローチャート: 判断 526">
          <a:extLst>
            <a:ext uri="{FF2B5EF4-FFF2-40B4-BE49-F238E27FC236}">
              <a16:creationId xmlns:a16="http://schemas.microsoft.com/office/drawing/2014/main" id="{B64077A9-5DD7-417A-A2BF-D473F4BB2D9E}"/>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textlink="">
      <xdr:nvSpPr>
        <xdr:cNvPr id="528" name="フローチャート: 判断 527">
          <a:extLst>
            <a:ext uri="{FF2B5EF4-FFF2-40B4-BE49-F238E27FC236}">
              <a16:creationId xmlns:a16="http://schemas.microsoft.com/office/drawing/2014/main" id="{86F3EB9F-F83D-4CA0-BF98-D5E0E0ECB704}"/>
            </a:ext>
          </a:extLst>
        </xdr:cNvPr>
        <xdr:cNvSpPr/>
      </xdr:nvSpPr>
      <xdr:spPr>
        <a:xfrm>
          <a:off x="12029440" y="651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textlink="">
      <xdr:nvSpPr>
        <xdr:cNvPr id="529" name="フローチャート: 判断 528">
          <a:extLst>
            <a:ext uri="{FF2B5EF4-FFF2-40B4-BE49-F238E27FC236}">
              <a16:creationId xmlns:a16="http://schemas.microsoft.com/office/drawing/2014/main" id="{F6E8AD50-9FEC-4CD1-BF49-65319572D1B3}"/>
            </a:ext>
          </a:extLst>
        </xdr:cNvPr>
        <xdr:cNvSpPr/>
      </xdr:nvSpPr>
      <xdr:spPr>
        <a:xfrm>
          <a:off x="1123188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30" name="テキスト ボックス 529">
          <a:extLst>
            <a:ext uri="{FF2B5EF4-FFF2-40B4-BE49-F238E27FC236}">
              <a16:creationId xmlns:a16="http://schemas.microsoft.com/office/drawing/2014/main" id="{D65FEE2E-332B-4FAB-82E9-EB156AF5F53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31" name="テキスト ボックス 530">
          <a:extLst>
            <a:ext uri="{FF2B5EF4-FFF2-40B4-BE49-F238E27FC236}">
              <a16:creationId xmlns:a16="http://schemas.microsoft.com/office/drawing/2014/main" id="{3AD4B753-DB6B-4546-93F0-D9BBD569274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32" name="テキスト ボックス 531">
          <a:extLst>
            <a:ext uri="{FF2B5EF4-FFF2-40B4-BE49-F238E27FC236}">
              <a16:creationId xmlns:a16="http://schemas.microsoft.com/office/drawing/2014/main" id="{051D8F59-E240-4652-BAA7-4019F790B7F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33" name="テキスト ボックス 532">
          <a:extLst>
            <a:ext uri="{FF2B5EF4-FFF2-40B4-BE49-F238E27FC236}">
              <a16:creationId xmlns:a16="http://schemas.microsoft.com/office/drawing/2014/main" id="{2CC0DA41-FC9E-4D67-A09B-3BF67E61E55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34" name="テキスト ボックス 533">
          <a:extLst>
            <a:ext uri="{FF2B5EF4-FFF2-40B4-BE49-F238E27FC236}">
              <a16:creationId xmlns:a16="http://schemas.microsoft.com/office/drawing/2014/main" id="{30894733-AAA6-4FBC-B160-FC7EA10E725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105410</xdr:rowOff>
    </xdr:from>
    <xdr:to>
      <xdr:col>85</xdr:col>
      <xdr:colOff>177800</xdr:colOff>
      <xdr:row>42</xdr:row>
      <xdr:rowOff>35560</xdr:rowOff>
    </xdr:to>
    <xdr:sp textlink="">
      <xdr:nvSpPr>
        <xdr:cNvPr id="535" name="楕円 534">
          <a:extLst>
            <a:ext uri="{FF2B5EF4-FFF2-40B4-BE49-F238E27FC236}">
              <a16:creationId xmlns:a16="http://schemas.microsoft.com/office/drawing/2014/main" id="{0DCFBA58-44CB-439A-A275-CDAA3F463DF2}"/>
            </a:ext>
          </a:extLst>
        </xdr:cNvPr>
        <xdr:cNvSpPr/>
      </xdr:nvSpPr>
      <xdr:spPr>
        <a:xfrm>
          <a:off x="14325600" y="69786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20337</xdr:rowOff>
    </xdr:from>
    <xdr:ext cx="405111" cy="259045"/>
    <xdr:sp textlink="">
      <xdr:nvSpPr>
        <xdr:cNvPr id="536" name="【一般廃棄物処理施設】&#10;有形固定資産減価償却率該当値テキスト">
          <a:extLst>
            <a:ext uri="{FF2B5EF4-FFF2-40B4-BE49-F238E27FC236}">
              <a16:creationId xmlns:a16="http://schemas.microsoft.com/office/drawing/2014/main" id="{BEF3379E-F65E-4ACD-9070-CCAB8BC87577}"/>
            </a:ext>
          </a:extLst>
        </xdr:cNvPr>
        <xdr:cNvSpPr txBox="1"/>
      </xdr:nvSpPr>
      <xdr:spPr>
        <a:xfrm>
          <a:off x="14414500" y="689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93980</xdr:rowOff>
    </xdr:from>
    <xdr:to>
      <xdr:col>81</xdr:col>
      <xdr:colOff>101600</xdr:colOff>
      <xdr:row>42</xdr:row>
      <xdr:rowOff>24130</xdr:rowOff>
    </xdr:to>
    <xdr:sp textlink="">
      <xdr:nvSpPr>
        <xdr:cNvPr id="537" name="楕円 536">
          <a:extLst>
            <a:ext uri="{FF2B5EF4-FFF2-40B4-BE49-F238E27FC236}">
              <a16:creationId xmlns:a16="http://schemas.microsoft.com/office/drawing/2014/main" id="{DCECAAC3-FB29-473A-B997-F2D51BF1613D}"/>
            </a:ext>
          </a:extLst>
        </xdr:cNvPr>
        <xdr:cNvSpPr/>
      </xdr:nvSpPr>
      <xdr:spPr>
        <a:xfrm>
          <a:off x="13578840" y="6967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144780</xdr:rowOff>
    </xdr:from>
    <xdr:to>
      <xdr:col>85</xdr:col>
      <xdr:colOff>127000</xdr:colOff>
      <xdr:row>41</xdr:row>
      <xdr:rowOff>156210</xdr:rowOff>
    </xdr:to>
    <xdr:cxnSp macro="">
      <xdr:nvCxnSpPr>
        <xdr:cNvPr id="538" name="直線コネクタ 537">
          <a:extLst>
            <a:ext uri="{FF2B5EF4-FFF2-40B4-BE49-F238E27FC236}">
              <a16:creationId xmlns:a16="http://schemas.microsoft.com/office/drawing/2014/main" id="{1B39A134-26E5-444B-8014-DB21E965080E}"/>
            </a:ext>
          </a:extLst>
        </xdr:cNvPr>
        <xdr:cNvCxnSpPr/>
      </xdr:nvCxnSpPr>
      <xdr:spPr>
        <a:xfrm>
          <a:off x="13629640" y="701802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textlink="">
      <xdr:nvSpPr>
        <xdr:cNvPr id="539" name="楕円 538">
          <a:extLst>
            <a:ext uri="{FF2B5EF4-FFF2-40B4-BE49-F238E27FC236}">
              <a16:creationId xmlns:a16="http://schemas.microsoft.com/office/drawing/2014/main" id="{563A8E7F-6A6A-43BF-BED2-D7E9CCA225F3}"/>
            </a:ext>
          </a:extLst>
        </xdr:cNvPr>
        <xdr:cNvSpPr/>
      </xdr:nvSpPr>
      <xdr:spPr>
        <a:xfrm>
          <a:off x="12804140" y="695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133350</xdr:rowOff>
    </xdr:from>
    <xdr:to>
      <xdr:col>81</xdr:col>
      <xdr:colOff>50800</xdr:colOff>
      <xdr:row>41</xdr:row>
      <xdr:rowOff>144780</xdr:rowOff>
    </xdr:to>
    <xdr:cxnSp macro="">
      <xdr:nvCxnSpPr>
        <xdr:cNvPr id="540" name="直線コネクタ 539">
          <a:extLst>
            <a:ext uri="{FF2B5EF4-FFF2-40B4-BE49-F238E27FC236}">
              <a16:creationId xmlns:a16="http://schemas.microsoft.com/office/drawing/2014/main" id="{2E322FE3-528E-479F-9806-904AEB4BC7C7}"/>
            </a:ext>
          </a:extLst>
        </xdr:cNvPr>
        <xdr:cNvCxnSpPr/>
      </xdr:nvCxnSpPr>
      <xdr:spPr>
        <a:xfrm>
          <a:off x="12854940" y="700659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69487</xdr:rowOff>
    </xdr:from>
    <xdr:to>
      <xdr:col>72</xdr:col>
      <xdr:colOff>38100</xdr:colOff>
      <xdr:row>41</xdr:row>
      <xdr:rowOff>171087</xdr:rowOff>
    </xdr:to>
    <xdr:sp textlink="">
      <xdr:nvSpPr>
        <xdr:cNvPr id="541" name="楕円 540">
          <a:extLst>
            <a:ext uri="{FF2B5EF4-FFF2-40B4-BE49-F238E27FC236}">
              <a16:creationId xmlns:a16="http://schemas.microsoft.com/office/drawing/2014/main" id="{BDDF17D0-6AF6-4225-85EB-AA890B61DDAD}"/>
            </a:ext>
          </a:extLst>
        </xdr:cNvPr>
        <xdr:cNvSpPr/>
      </xdr:nvSpPr>
      <xdr:spPr>
        <a:xfrm>
          <a:off x="12029440" y="69427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120287</xdr:rowOff>
    </xdr:from>
    <xdr:to>
      <xdr:col>76</xdr:col>
      <xdr:colOff>114300</xdr:colOff>
      <xdr:row>41</xdr:row>
      <xdr:rowOff>133350</xdr:rowOff>
    </xdr:to>
    <xdr:cxnSp macro="">
      <xdr:nvCxnSpPr>
        <xdr:cNvPr id="542" name="直線コネクタ 541">
          <a:extLst>
            <a:ext uri="{FF2B5EF4-FFF2-40B4-BE49-F238E27FC236}">
              <a16:creationId xmlns:a16="http://schemas.microsoft.com/office/drawing/2014/main" id="{6F49BD82-53E3-434F-ADB2-17D36A09C296}"/>
            </a:ext>
          </a:extLst>
        </xdr:cNvPr>
        <xdr:cNvCxnSpPr/>
      </xdr:nvCxnSpPr>
      <xdr:spPr>
        <a:xfrm>
          <a:off x="12072620" y="6993527"/>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58057</xdr:rowOff>
    </xdr:from>
    <xdr:to>
      <xdr:col>67</xdr:col>
      <xdr:colOff>101600</xdr:colOff>
      <xdr:row>41</xdr:row>
      <xdr:rowOff>159657</xdr:rowOff>
    </xdr:to>
    <xdr:sp textlink="">
      <xdr:nvSpPr>
        <xdr:cNvPr id="543" name="楕円 542">
          <a:extLst>
            <a:ext uri="{FF2B5EF4-FFF2-40B4-BE49-F238E27FC236}">
              <a16:creationId xmlns:a16="http://schemas.microsoft.com/office/drawing/2014/main" id="{537D15FE-1FE8-42CD-83B3-3AFA5519134D}"/>
            </a:ext>
          </a:extLst>
        </xdr:cNvPr>
        <xdr:cNvSpPr/>
      </xdr:nvSpPr>
      <xdr:spPr>
        <a:xfrm>
          <a:off x="11231880" y="69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108857</xdr:rowOff>
    </xdr:from>
    <xdr:to>
      <xdr:col>71</xdr:col>
      <xdr:colOff>177800</xdr:colOff>
      <xdr:row>41</xdr:row>
      <xdr:rowOff>120287</xdr:rowOff>
    </xdr:to>
    <xdr:cxnSp macro="">
      <xdr:nvCxnSpPr>
        <xdr:cNvPr id="544" name="直線コネクタ 543">
          <a:extLst>
            <a:ext uri="{FF2B5EF4-FFF2-40B4-BE49-F238E27FC236}">
              <a16:creationId xmlns:a16="http://schemas.microsoft.com/office/drawing/2014/main" id="{CE42D1BB-7D13-4917-99EC-BF9CBAAD8361}"/>
            </a:ext>
          </a:extLst>
        </xdr:cNvPr>
        <xdr:cNvCxnSpPr/>
      </xdr:nvCxnSpPr>
      <xdr:spPr>
        <a:xfrm>
          <a:off x="11282680" y="6982097"/>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textlink="">
      <xdr:nvSpPr>
        <xdr:cNvPr id="545" name="n_1aveValue【一般廃棄物処理施設】&#10;有形固定資産減価償却率">
          <a:extLst>
            <a:ext uri="{FF2B5EF4-FFF2-40B4-BE49-F238E27FC236}">
              <a16:creationId xmlns:a16="http://schemas.microsoft.com/office/drawing/2014/main" id="{49BFCC5E-B8A8-4E76-8D31-D78AF66A0EA1}"/>
            </a:ext>
          </a:extLst>
        </xdr:cNvPr>
        <xdr:cNvSpPr txBox="1"/>
      </xdr:nvSpPr>
      <xdr:spPr>
        <a:xfrm>
          <a:off x="13437244"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textlink="">
      <xdr:nvSpPr>
        <xdr:cNvPr id="546" name="n_2aveValue【一般廃棄物処理施設】&#10;有形固定資産減価償却率">
          <a:extLst>
            <a:ext uri="{FF2B5EF4-FFF2-40B4-BE49-F238E27FC236}">
              <a16:creationId xmlns:a16="http://schemas.microsoft.com/office/drawing/2014/main" id="{185A2661-CDB9-4A88-B9BD-6C1F1D9EB6B4}"/>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textlink="">
      <xdr:nvSpPr>
        <xdr:cNvPr id="547" name="n_3aveValue【一般廃棄物処理施設】&#10;有形固定資産減価償却率">
          <a:extLst>
            <a:ext uri="{FF2B5EF4-FFF2-40B4-BE49-F238E27FC236}">
              <a16:creationId xmlns:a16="http://schemas.microsoft.com/office/drawing/2014/main" id="{69A3321F-C668-4DFB-A9DB-CB0CA1262143}"/>
            </a:ext>
          </a:extLst>
        </xdr:cNvPr>
        <xdr:cNvSpPr txBox="1"/>
      </xdr:nvSpPr>
      <xdr:spPr>
        <a:xfrm>
          <a:off x="1190054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textlink="">
      <xdr:nvSpPr>
        <xdr:cNvPr id="548" name="n_4aveValue【一般廃棄物処理施設】&#10;有形固定資産減価償却率">
          <a:extLst>
            <a:ext uri="{FF2B5EF4-FFF2-40B4-BE49-F238E27FC236}">
              <a16:creationId xmlns:a16="http://schemas.microsoft.com/office/drawing/2014/main" id="{9EC626E3-747A-4593-84D7-3F321C5D306F}"/>
            </a:ext>
          </a:extLst>
        </xdr:cNvPr>
        <xdr:cNvSpPr txBox="1"/>
      </xdr:nvSpPr>
      <xdr:spPr>
        <a:xfrm>
          <a:off x="1110298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15257</xdr:rowOff>
    </xdr:from>
    <xdr:ext cx="405111" cy="259045"/>
    <xdr:sp textlink="">
      <xdr:nvSpPr>
        <xdr:cNvPr id="549" name="n_1mainValue【一般廃棄物処理施設】&#10;有形固定資産減価償却率">
          <a:extLst>
            <a:ext uri="{FF2B5EF4-FFF2-40B4-BE49-F238E27FC236}">
              <a16:creationId xmlns:a16="http://schemas.microsoft.com/office/drawing/2014/main" id="{9D297A7C-5AB2-4F77-93DA-956CFE65D904}"/>
            </a:ext>
          </a:extLst>
        </xdr:cNvPr>
        <xdr:cNvSpPr txBox="1"/>
      </xdr:nvSpPr>
      <xdr:spPr>
        <a:xfrm>
          <a:off x="134372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textlink="">
      <xdr:nvSpPr>
        <xdr:cNvPr id="550" name="n_2mainValue【一般廃棄物処理施設】&#10;有形固定資産減価償却率">
          <a:extLst>
            <a:ext uri="{FF2B5EF4-FFF2-40B4-BE49-F238E27FC236}">
              <a16:creationId xmlns:a16="http://schemas.microsoft.com/office/drawing/2014/main" id="{9E1844A6-352E-46EA-B740-6A29714A31DB}"/>
            </a:ext>
          </a:extLst>
        </xdr:cNvPr>
        <xdr:cNvSpPr txBox="1"/>
      </xdr:nvSpPr>
      <xdr:spPr>
        <a:xfrm>
          <a:off x="126752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162214</xdr:rowOff>
    </xdr:from>
    <xdr:ext cx="405111" cy="259045"/>
    <xdr:sp textlink="">
      <xdr:nvSpPr>
        <xdr:cNvPr id="551" name="n_3mainValue【一般廃棄物処理施設】&#10;有形固定資産減価償却率">
          <a:extLst>
            <a:ext uri="{FF2B5EF4-FFF2-40B4-BE49-F238E27FC236}">
              <a16:creationId xmlns:a16="http://schemas.microsoft.com/office/drawing/2014/main" id="{2D712EE7-B1C9-48E7-AE17-00492CE1DA6A}"/>
            </a:ext>
          </a:extLst>
        </xdr:cNvPr>
        <xdr:cNvSpPr txBox="1"/>
      </xdr:nvSpPr>
      <xdr:spPr>
        <a:xfrm>
          <a:off x="11900544" y="703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150784</xdr:rowOff>
    </xdr:from>
    <xdr:ext cx="405111" cy="259045"/>
    <xdr:sp textlink="">
      <xdr:nvSpPr>
        <xdr:cNvPr id="552" name="n_4mainValue【一般廃棄物処理施設】&#10;有形固定資産減価償却率">
          <a:extLst>
            <a:ext uri="{FF2B5EF4-FFF2-40B4-BE49-F238E27FC236}">
              <a16:creationId xmlns:a16="http://schemas.microsoft.com/office/drawing/2014/main" id="{823D282E-AD17-4ADB-A41A-AB7E3D0CDFD4}"/>
            </a:ext>
          </a:extLst>
        </xdr:cNvPr>
        <xdr:cNvSpPr txBox="1"/>
      </xdr:nvSpPr>
      <xdr:spPr>
        <a:xfrm>
          <a:off x="11102984" y="702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53" name="正方形/長方形 552">
          <a:extLst>
            <a:ext uri="{FF2B5EF4-FFF2-40B4-BE49-F238E27FC236}">
              <a16:creationId xmlns:a16="http://schemas.microsoft.com/office/drawing/2014/main" id="{8707649D-9791-4B8B-B0AC-A8AE6E61F0F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54" name="正方形/長方形 553">
          <a:extLst>
            <a:ext uri="{FF2B5EF4-FFF2-40B4-BE49-F238E27FC236}">
              <a16:creationId xmlns:a16="http://schemas.microsoft.com/office/drawing/2014/main" id="{8F4E4166-83C5-4B7C-9479-D0B5A8F4084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55" name="正方形/長方形 554">
          <a:extLst>
            <a:ext uri="{FF2B5EF4-FFF2-40B4-BE49-F238E27FC236}">
              <a16:creationId xmlns:a16="http://schemas.microsoft.com/office/drawing/2014/main" id="{05492060-7408-4F19-8B8D-88B7B9C96C3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6" name="正方形/長方形 555">
          <a:extLst>
            <a:ext uri="{FF2B5EF4-FFF2-40B4-BE49-F238E27FC236}">
              <a16:creationId xmlns:a16="http://schemas.microsoft.com/office/drawing/2014/main" id="{3D74D88A-0E92-4724-9FC9-A704D6C4C6B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7" name="正方形/長方形 556">
          <a:extLst>
            <a:ext uri="{FF2B5EF4-FFF2-40B4-BE49-F238E27FC236}">
              <a16:creationId xmlns:a16="http://schemas.microsoft.com/office/drawing/2014/main" id="{5C3B5C75-153A-41C4-846B-F664A68807F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8" name="正方形/長方形 557">
          <a:extLst>
            <a:ext uri="{FF2B5EF4-FFF2-40B4-BE49-F238E27FC236}">
              <a16:creationId xmlns:a16="http://schemas.microsoft.com/office/drawing/2014/main" id="{A3733740-BE74-45D0-9F5A-D9366540FB4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9" name="正方形/長方形 558">
          <a:extLst>
            <a:ext uri="{FF2B5EF4-FFF2-40B4-BE49-F238E27FC236}">
              <a16:creationId xmlns:a16="http://schemas.microsoft.com/office/drawing/2014/main" id="{921AACFA-EC03-41F1-A0C4-07EA44714B3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60" name="正方形/長方形 559">
          <a:extLst>
            <a:ext uri="{FF2B5EF4-FFF2-40B4-BE49-F238E27FC236}">
              <a16:creationId xmlns:a16="http://schemas.microsoft.com/office/drawing/2014/main" id="{7E786D33-7E24-440B-8B91-FE40E9A1045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61" name="テキスト ボックス 560">
          <a:extLst>
            <a:ext uri="{FF2B5EF4-FFF2-40B4-BE49-F238E27FC236}">
              <a16:creationId xmlns:a16="http://schemas.microsoft.com/office/drawing/2014/main" id="{25EC72AA-60CB-4823-84FB-12131560C33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CA823250-DAF4-4B80-98F0-489BED60914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14FDFDEE-A6CC-4D2E-9E17-9A2BB43C1C48}"/>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textlink="">
      <xdr:nvSpPr>
        <xdr:cNvPr id="564" name="テキスト ボックス 563">
          <a:extLst>
            <a:ext uri="{FF2B5EF4-FFF2-40B4-BE49-F238E27FC236}">
              <a16:creationId xmlns:a16="http://schemas.microsoft.com/office/drawing/2014/main" id="{EC2273AF-8E85-4F01-8783-F79463E1FE5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BA98B256-551D-484E-89F3-53597F608438}"/>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textlink="">
      <xdr:nvSpPr>
        <xdr:cNvPr id="566" name="テキスト ボックス 565">
          <a:extLst>
            <a:ext uri="{FF2B5EF4-FFF2-40B4-BE49-F238E27FC236}">
              <a16:creationId xmlns:a16="http://schemas.microsoft.com/office/drawing/2014/main" id="{9F40B573-E931-4AF6-94CB-2B86EFB9C77D}"/>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85B70045-AFAD-4507-91FF-469FE9C3B4E3}"/>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textlink="">
      <xdr:nvSpPr>
        <xdr:cNvPr id="568" name="テキスト ボックス 567">
          <a:extLst>
            <a:ext uri="{FF2B5EF4-FFF2-40B4-BE49-F238E27FC236}">
              <a16:creationId xmlns:a16="http://schemas.microsoft.com/office/drawing/2014/main" id="{D175B7FF-FF57-47D8-95C0-480EA44B3B3D}"/>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79311C64-36CD-4F49-9282-4D8CB250116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textlink="">
      <xdr:nvSpPr>
        <xdr:cNvPr id="570" name="テキスト ボックス 569">
          <a:extLst>
            <a:ext uri="{FF2B5EF4-FFF2-40B4-BE49-F238E27FC236}">
              <a16:creationId xmlns:a16="http://schemas.microsoft.com/office/drawing/2014/main" id="{A5C112D4-9FE6-481E-A5C8-FE321EA2A24B}"/>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0AFE145-5622-4AF7-84BB-931C10A22C7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72" name="テキスト ボックス 571">
          <a:extLst>
            <a:ext uri="{FF2B5EF4-FFF2-40B4-BE49-F238E27FC236}">
              <a16:creationId xmlns:a16="http://schemas.microsoft.com/office/drawing/2014/main" id="{5F7D2BFD-5CBA-4EE7-9AF6-9BA07887ED2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73" name="【一般廃棄物処理施設】&#10;一人当たり有形固定資産（償却資産）額グラフ枠">
          <a:extLst>
            <a:ext uri="{FF2B5EF4-FFF2-40B4-BE49-F238E27FC236}">
              <a16:creationId xmlns:a16="http://schemas.microsoft.com/office/drawing/2014/main" id="{B8E933CD-5435-4FF5-97AD-0ED05AAF602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BC5BADCF-EFCA-46DD-8D53-F586DD3B6685}"/>
            </a:ext>
          </a:extLst>
        </xdr:cNvPr>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textlink="">
      <xdr:nvSpPr>
        <xdr:cNvPr id="575" name="【一般廃棄物処理施設】&#10;一人当たり有形固定資産（償却資産）額最小値テキスト">
          <a:extLst>
            <a:ext uri="{FF2B5EF4-FFF2-40B4-BE49-F238E27FC236}">
              <a16:creationId xmlns:a16="http://schemas.microsoft.com/office/drawing/2014/main" id="{3B8954F3-5A17-4F8D-92CB-193AE0F88558}"/>
            </a:ext>
          </a:extLst>
        </xdr:cNvPr>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CD238C6D-A6A8-4568-8E00-EC7889032F90}"/>
            </a:ext>
          </a:extLst>
        </xdr:cNvPr>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textlink="">
      <xdr:nvSpPr>
        <xdr:cNvPr id="577" name="【一般廃棄物処理施設】&#10;一人当たり有形固定資産（償却資産）額最大値テキスト">
          <a:extLst>
            <a:ext uri="{FF2B5EF4-FFF2-40B4-BE49-F238E27FC236}">
              <a16:creationId xmlns:a16="http://schemas.microsoft.com/office/drawing/2014/main" id="{5FF1382A-FE2F-4801-A23E-EDD917FC8B82}"/>
            </a:ext>
          </a:extLst>
        </xdr:cNvPr>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3EDB0B1F-F168-4600-81E9-E9A64E4B5840}"/>
            </a:ext>
          </a:extLst>
        </xdr:cNvPr>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textlink="">
      <xdr:nvSpPr>
        <xdr:cNvPr id="579" name="【一般廃棄物処理施設】&#10;一人当たり有形固定資産（償却資産）額平均値テキスト">
          <a:extLst>
            <a:ext uri="{FF2B5EF4-FFF2-40B4-BE49-F238E27FC236}">
              <a16:creationId xmlns:a16="http://schemas.microsoft.com/office/drawing/2014/main" id="{B83B02A5-4DE4-4554-972D-0C2690DCE7E3}"/>
            </a:ext>
          </a:extLst>
        </xdr:cNvPr>
        <xdr:cNvSpPr txBox="1"/>
      </xdr:nvSpPr>
      <xdr:spPr>
        <a:xfrm>
          <a:off x="19547840" y="643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textlink="">
      <xdr:nvSpPr>
        <xdr:cNvPr id="580" name="フローチャート: 判断 579">
          <a:extLst>
            <a:ext uri="{FF2B5EF4-FFF2-40B4-BE49-F238E27FC236}">
              <a16:creationId xmlns:a16="http://schemas.microsoft.com/office/drawing/2014/main" id="{F0338783-A8DC-4EA1-A3AC-FFA7AD99788E}"/>
            </a:ext>
          </a:extLst>
        </xdr:cNvPr>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textlink="">
      <xdr:nvSpPr>
        <xdr:cNvPr id="581" name="フローチャート: 判断 580">
          <a:extLst>
            <a:ext uri="{FF2B5EF4-FFF2-40B4-BE49-F238E27FC236}">
              <a16:creationId xmlns:a16="http://schemas.microsoft.com/office/drawing/2014/main" id="{5877F8D4-87BF-484C-AE9E-102FEF05705F}"/>
            </a:ext>
          </a:extLst>
        </xdr:cNvPr>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textlink="">
      <xdr:nvSpPr>
        <xdr:cNvPr id="582" name="フローチャート: 判断 581">
          <a:extLst>
            <a:ext uri="{FF2B5EF4-FFF2-40B4-BE49-F238E27FC236}">
              <a16:creationId xmlns:a16="http://schemas.microsoft.com/office/drawing/2014/main" id="{F6082E15-7FAE-4277-AC61-6DC477605100}"/>
            </a:ext>
          </a:extLst>
        </xdr:cNvPr>
        <xdr:cNvSpPr/>
      </xdr:nvSpPr>
      <xdr:spPr>
        <a:xfrm>
          <a:off x="17937480" y="65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textlink="">
      <xdr:nvSpPr>
        <xdr:cNvPr id="583" name="フローチャート: 判断 582">
          <a:extLst>
            <a:ext uri="{FF2B5EF4-FFF2-40B4-BE49-F238E27FC236}">
              <a16:creationId xmlns:a16="http://schemas.microsoft.com/office/drawing/2014/main" id="{5ABD84B4-AAB4-44F6-8B57-652FEE356BD1}"/>
            </a:ext>
          </a:extLst>
        </xdr:cNvPr>
        <xdr:cNvSpPr/>
      </xdr:nvSpPr>
      <xdr:spPr>
        <a:xfrm>
          <a:off x="171627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textlink="">
      <xdr:nvSpPr>
        <xdr:cNvPr id="584" name="フローチャート: 判断 583">
          <a:extLst>
            <a:ext uri="{FF2B5EF4-FFF2-40B4-BE49-F238E27FC236}">
              <a16:creationId xmlns:a16="http://schemas.microsoft.com/office/drawing/2014/main" id="{331991D9-FC37-4B8F-96FA-3176601E6408}"/>
            </a:ext>
          </a:extLst>
        </xdr:cNvPr>
        <xdr:cNvSpPr/>
      </xdr:nvSpPr>
      <xdr:spPr>
        <a:xfrm>
          <a:off x="16388080" y="6586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85" name="テキスト ボックス 584">
          <a:extLst>
            <a:ext uri="{FF2B5EF4-FFF2-40B4-BE49-F238E27FC236}">
              <a16:creationId xmlns:a16="http://schemas.microsoft.com/office/drawing/2014/main" id="{3666F4B3-3C2F-4AB8-A5E7-1767B381C51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6" name="テキスト ボックス 585">
          <a:extLst>
            <a:ext uri="{FF2B5EF4-FFF2-40B4-BE49-F238E27FC236}">
              <a16:creationId xmlns:a16="http://schemas.microsoft.com/office/drawing/2014/main" id="{A83668F4-C3AB-4743-977F-382E1B1B667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7" name="テキスト ボックス 586">
          <a:extLst>
            <a:ext uri="{FF2B5EF4-FFF2-40B4-BE49-F238E27FC236}">
              <a16:creationId xmlns:a16="http://schemas.microsoft.com/office/drawing/2014/main" id="{1E2DDB83-C558-48C3-B471-A892059EC85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88" name="テキスト ボックス 587">
          <a:extLst>
            <a:ext uri="{FF2B5EF4-FFF2-40B4-BE49-F238E27FC236}">
              <a16:creationId xmlns:a16="http://schemas.microsoft.com/office/drawing/2014/main" id="{8AEA16F5-279D-447D-9614-BEA559A2D63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9" name="テキスト ボックス 588">
          <a:extLst>
            <a:ext uri="{FF2B5EF4-FFF2-40B4-BE49-F238E27FC236}">
              <a16:creationId xmlns:a16="http://schemas.microsoft.com/office/drawing/2014/main" id="{8EBDB54E-CD54-4DC3-974A-A63319C98D5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1708</xdr:rowOff>
    </xdr:from>
    <xdr:to>
      <xdr:col>116</xdr:col>
      <xdr:colOff>114300</xdr:colOff>
      <xdr:row>41</xdr:row>
      <xdr:rowOff>103308</xdr:rowOff>
    </xdr:to>
    <xdr:sp textlink="">
      <xdr:nvSpPr>
        <xdr:cNvPr id="590" name="楕円 589">
          <a:extLst>
            <a:ext uri="{FF2B5EF4-FFF2-40B4-BE49-F238E27FC236}">
              <a16:creationId xmlns:a16="http://schemas.microsoft.com/office/drawing/2014/main" id="{FD923FD2-9E5A-407B-9453-1CED2FCBB324}"/>
            </a:ext>
          </a:extLst>
        </xdr:cNvPr>
        <xdr:cNvSpPr/>
      </xdr:nvSpPr>
      <xdr:spPr>
        <a:xfrm>
          <a:off x="19458940" y="68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88085</xdr:rowOff>
    </xdr:from>
    <xdr:ext cx="534377" cy="259045"/>
    <xdr:sp textlink="">
      <xdr:nvSpPr>
        <xdr:cNvPr id="591" name="【一般廃棄物処理施設】&#10;一人当たり有形固定資産（償却資産）額該当値テキスト">
          <a:extLst>
            <a:ext uri="{FF2B5EF4-FFF2-40B4-BE49-F238E27FC236}">
              <a16:creationId xmlns:a16="http://schemas.microsoft.com/office/drawing/2014/main" id="{51163B6B-AB9D-42C7-8294-04EDC8781D6E}"/>
            </a:ext>
          </a:extLst>
        </xdr:cNvPr>
        <xdr:cNvSpPr txBox="1"/>
      </xdr:nvSpPr>
      <xdr:spPr>
        <a:xfrm>
          <a:off x="19547840" y="67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1553</xdr:rowOff>
    </xdr:from>
    <xdr:to>
      <xdr:col>112</xdr:col>
      <xdr:colOff>38100</xdr:colOff>
      <xdr:row>41</xdr:row>
      <xdr:rowOff>103153</xdr:rowOff>
    </xdr:to>
    <xdr:sp textlink="">
      <xdr:nvSpPr>
        <xdr:cNvPr id="592" name="楕円 591">
          <a:extLst>
            <a:ext uri="{FF2B5EF4-FFF2-40B4-BE49-F238E27FC236}">
              <a16:creationId xmlns:a16="http://schemas.microsoft.com/office/drawing/2014/main" id="{FD008E62-A4E5-4537-8DC4-1ED05093BB9E}"/>
            </a:ext>
          </a:extLst>
        </xdr:cNvPr>
        <xdr:cNvSpPr/>
      </xdr:nvSpPr>
      <xdr:spPr>
        <a:xfrm>
          <a:off x="18735040" y="68747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52353</xdr:rowOff>
    </xdr:from>
    <xdr:to>
      <xdr:col>116</xdr:col>
      <xdr:colOff>63500</xdr:colOff>
      <xdr:row>41</xdr:row>
      <xdr:rowOff>52508</xdr:rowOff>
    </xdr:to>
    <xdr:cxnSp macro="">
      <xdr:nvCxnSpPr>
        <xdr:cNvPr id="593" name="直線コネクタ 592">
          <a:extLst>
            <a:ext uri="{FF2B5EF4-FFF2-40B4-BE49-F238E27FC236}">
              <a16:creationId xmlns:a16="http://schemas.microsoft.com/office/drawing/2014/main" id="{B7583088-CD3B-49BB-87F5-0681C90B0AC1}"/>
            </a:ext>
          </a:extLst>
        </xdr:cNvPr>
        <xdr:cNvCxnSpPr/>
      </xdr:nvCxnSpPr>
      <xdr:spPr>
        <a:xfrm>
          <a:off x="18778220" y="6925593"/>
          <a:ext cx="73152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1278</xdr:rowOff>
    </xdr:from>
    <xdr:to>
      <xdr:col>107</xdr:col>
      <xdr:colOff>101600</xdr:colOff>
      <xdr:row>41</xdr:row>
      <xdr:rowOff>102878</xdr:rowOff>
    </xdr:to>
    <xdr:sp textlink="">
      <xdr:nvSpPr>
        <xdr:cNvPr id="594" name="楕円 593">
          <a:extLst>
            <a:ext uri="{FF2B5EF4-FFF2-40B4-BE49-F238E27FC236}">
              <a16:creationId xmlns:a16="http://schemas.microsoft.com/office/drawing/2014/main" id="{9A3368CE-0CA4-471D-A5E5-03CD18404369}"/>
            </a:ext>
          </a:extLst>
        </xdr:cNvPr>
        <xdr:cNvSpPr/>
      </xdr:nvSpPr>
      <xdr:spPr>
        <a:xfrm>
          <a:off x="17937480" y="68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52078</xdr:rowOff>
    </xdr:from>
    <xdr:to>
      <xdr:col>111</xdr:col>
      <xdr:colOff>177800</xdr:colOff>
      <xdr:row>41</xdr:row>
      <xdr:rowOff>52353</xdr:rowOff>
    </xdr:to>
    <xdr:cxnSp macro="">
      <xdr:nvCxnSpPr>
        <xdr:cNvPr id="595" name="直線コネクタ 594">
          <a:extLst>
            <a:ext uri="{FF2B5EF4-FFF2-40B4-BE49-F238E27FC236}">
              <a16:creationId xmlns:a16="http://schemas.microsoft.com/office/drawing/2014/main" id="{3527C385-6E92-402B-A4F0-0FE21BC07714}"/>
            </a:ext>
          </a:extLst>
        </xdr:cNvPr>
        <xdr:cNvCxnSpPr/>
      </xdr:nvCxnSpPr>
      <xdr:spPr>
        <a:xfrm>
          <a:off x="17988280" y="6925318"/>
          <a:ext cx="78994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1031</xdr:rowOff>
    </xdr:from>
    <xdr:to>
      <xdr:col>102</xdr:col>
      <xdr:colOff>165100</xdr:colOff>
      <xdr:row>41</xdr:row>
      <xdr:rowOff>102631</xdr:rowOff>
    </xdr:to>
    <xdr:sp textlink="">
      <xdr:nvSpPr>
        <xdr:cNvPr id="596" name="楕円 595">
          <a:extLst>
            <a:ext uri="{FF2B5EF4-FFF2-40B4-BE49-F238E27FC236}">
              <a16:creationId xmlns:a16="http://schemas.microsoft.com/office/drawing/2014/main" id="{24A43C7C-0A81-4DF3-B6D3-07F92860167B}"/>
            </a:ext>
          </a:extLst>
        </xdr:cNvPr>
        <xdr:cNvSpPr/>
      </xdr:nvSpPr>
      <xdr:spPr>
        <a:xfrm>
          <a:off x="17162780" y="68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51831</xdr:rowOff>
    </xdr:from>
    <xdr:to>
      <xdr:col>107</xdr:col>
      <xdr:colOff>50800</xdr:colOff>
      <xdr:row>41</xdr:row>
      <xdr:rowOff>52078</xdr:rowOff>
    </xdr:to>
    <xdr:cxnSp macro="">
      <xdr:nvCxnSpPr>
        <xdr:cNvPr id="597" name="直線コネクタ 596">
          <a:extLst>
            <a:ext uri="{FF2B5EF4-FFF2-40B4-BE49-F238E27FC236}">
              <a16:creationId xmlns:a16="http://schemas.microsoft.com/office/drawing/2014/main" id="{0D1BD600-C048-4633-ADD4-454F37039428}"/>
            </a:ext>
          </a:extLst>
        </xdr:cNvPr>
        <xdr:cNvCxnSpPr/>
      </xdr:nvCxnSpPr>
      <xdr:spPr>
        <a:xfrm>
          <a:off x="17213580" y="6925071"/>
          <a:ext cx="7747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848</xdr:rowOff>
    </xdr:from>
    <xdr:to>
      <xdr:col>98</xdr:col>
      <xdr:colOff>38100</xdr:colOff>
      <xdr:row>41</xdr:row>
      <xdr:rowOff>102448</xdr:rowOff>
    </xdr:to>
    <xdr:sp textlink="">
      <xdr:nvSpPr>
        <xdr:cNvPr id="598" name="楕円 597">
          <a:extLst>
            <a:ext uri="{FF2B5EF4-FFF2-40B4-BE49-F238E27FC236}">
              <a16:creationId xmlns:a16="http://schemas.microsoft.com/office/drawing/2014/main" id="{20F2AA8D-C8A7-4167-A150-405DB46180CD}"/>
            </a:ext>
          </a:extLst>
        </xdr:cNvPr>
        <xdr:cNvSpPr/>
      </xdr:nvSpPr>
      <xdr:spPr>
        <a:xfrm>
          <a:off x="16388080" y="68740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51648</xdr:rowOff>
    </xdr:from>
    <xdr:to>
      <xdr:col>102</xdr:col>
      <xdr:colOff>114300</xdr:colOff>
      <xdr:row>41</xdr:row>
      <xdr:rowOff>51831</xdr:rowOff>
    </xdr:to>
    <xdr:cxnSp macro="">
      <xdr:nvCxnSpPr>
        <xdr:cNvPr id="599" name="直線コネクタ 598">
          <a:extLst>
            <a:ext uri="{FF2B5EF4-FFF2-40B4-BE49-F238E27FC236}">
              <a16:creationId xmlns:a16="http://schemas.microsoft.com/office/drawing/2014/main" id="{23891AD2-8349-4812-B90C-C41EE0373F31}"/>
            </a:ext>
          </a:extLst>
        </xdr:cNvPr>
        <xdr:cNvCxnSpPr/>
      </xdr:nvCxnSpPr>
      <xdr:spPr>
        <a:xfrm>
          <a:off x="16431260" y="6924888"/>
          <a:ext cx="78232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textlink="">
      <xdr:nvSpPr>
        <xdr:cNvPr id="600" name="n_1aveValue【一般廃棄物処理施設】&#10;一人当たり有形固定資産（償却資産）額">
          <a:extLst>
            <a:ext uri="{FF2B5EF4-FFF2-40B4-BE49-F238E27FC236}">
              <a16:creationId xmlns:a16="http://schemas.microsoft.com/office/drawing/2014/main" id="{3E6A5E3B-9B41-4215-8349-8D8072186360}"/>
            </a:ext>
          </a:extLst>
        </xdr:cNvPr>
        <xdr:cNvSpPr txBox="1"/>
      </xdr:nvSpPr>
      <xdr:spPr>
        <a:xfrm>
          <a:off x="18528811" y="637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textlink="">
      <xdr:nvSpPr>
        <xdr:cNvPr id="601" name="n_2aveValue【一般廃棄物処理施設】&#10;一人当たり有形固定資産（償却資産）額">
          <a:extLst>
            <a:ext uri="{FF2B5EF4-FFF2-40B4-BE49-F238E27FC236}">
              <a16:creationId xmlns:a16="http://schemas.microsoft.com/office/drawing/2014/main" id="{E5D47637-3F2C-4298-AC83-56BC5DFA69E4}"/>
            </a:ext>
          </a:extLst>
        </xdr:cNvPr>
        <xdr:cNvSpPr txBox="1"/>
      </xdr:nvSpPr>
      <xdr:spPr>
        <a:xfrm>
          <a:off x="17766811" y="63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textlink="">
      <xdr:nvSpPr>
        <xdr:cNvPr id="602" name="n_3aveValue【一般廃棄物処理施設】&#10;一人当たり有形固定資産（償却資産）額">
          <a:extLst>
            <a:ext uri="{FF2B5EF4-FFF2-40B4-BE49-F238E27FC236}">
              <a16:creationId xmlns:a16="http://schemas.microsoft.com/office/drawing/2014/main" id="{A16D0641-B82D-468F-8D21-25D8AFF8E098}"/>
            </a:ext>
          </a:extLst>
        </xdr:cNvPr>
        <xdr:cNvSpPr txBox="1"/>
      </xdr:nvSpPr>
      <xdr:spPr>
        <a:xfrm>
          <a:off x="16969251" y="63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textlink="">
      <xdr:nvSpPr>
        <xdr:cNvPr id="603" name="n_4aveValue【一般廃棄物処理施設】&#10;一人当たり有形固定資産（償却資産）額">
          <a:extLst>
            <a:ext uri="{FF2B5EF4-FFF2-40B4-BE49-F238E27FC236}">
              <a16:creationId xmlns:a16="http://schemas.microsoft.com/office/drawing/2014/main" id="{AD7936B1-064D-440D-A21D-F5F73A9577C1}"/>
            </a:ext>
          </a:extLst>
        </xdr:cNvPr>
        <xdr:cNvSpPr txBox="1"/>
      </xdr:nvSpPr>
      <xdr:spPr>
        <a:xfrm>
          <a:off x="1619455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94280</xdr:rowOff>
    </xdr:from>
    <xdr:ext cx="534377" cy="259045"/>
    <xdr:sp textlink="">
      <xdr:nvSpPr>
        <xdr:cNvPr id="604" name="n_1mainValue【一般廃棄物処理施設】&#10;一人当たり有形固定資産（償却資産）額">
          <a:extLst>
            <a:ext uri="{FF2B5EF4-FFF2-40B4-BE49-F238E27FC236}">
              <a16:creationId xmlns:a16="http://schemas.microsoft.com/office/drawing/2014/main" id="{EB7D352C-907F-4486-91C0-AA7F336B9005}"/>
            </a:ext>
          </a:extLst>
        </xdr:cNvPr>
        <xdr:cNvSpPr txBox="1"/>
      </xdr:nvSpPr>
      <xdr:spPr>
        <a:xfrm>
          <a:off x="18528811" y="696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94005</xdr:rowOff>
    </xdr:from>
    <xdr:ext cx="534377" cy="259045"/>
    <xdr:sp textlink="">
      <xdr:nvSpPr>
        <xdr:cNvPr id="605" name="n_2mainValue【一般廃棄物処理施設】&#10;一人当たり有形固定資産（償却資産）額">
          <a:extLst>
            <a:ext uri="{FF2B5EF4-FFF2-40B4-BE49-F238E27FC236}">
              <a16:creationId xmlns:a16="http://schemas.microsoft.com/office/drawing/2014/main" id="{461F7FCD-D45D-435C-9D6D-00DAC4D1BFBB}"/>
            </a:ext>
          </a:extLst>
        </xdr:cNvPr>
        <xdr:cNvSpPr txBox="1"/>
      </xdr:nvSpPr>
      <xdr:spPr>
        <a:xfrm>
          <a:off x="17766811" y="696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93758</xdr:rowOff>
    </xdr:from>
    <xdr:ext cx="534377" cy="259045"/>
    <xdr:sp textlink="">
      <xdr:nvSpPr>
        <xdr:cNvPr id="606" name="n_3mainValue【一般廃棄物処理施設】&#10;一人当たり有形固定資産（償却資産）額">
          <a:extLst>
            <a:ext uri="{FF2B5EF4-FFF2-40B4-BE49-F238E27FC236}">
              <a16:creationId xmlns:a16="http://schemas.microsoft.com/office/drawing/2014/main" id="{C9207F55-D385-4A28-84F2-4F37121228F9}"/>
            </a:ext>
          </a:extLst>
        </xdr:cNvPr>
        <xdr:cNvSpPr txBox="1"/>
      </xdr:nvSpPr>
      <xdr:spPr>
        <a:xfrm>
          <a:off x="16969251" y="69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93575</xdr:rowOff>
    </xdr:from>
    <xdr:ext cx="534377" cy="259045"/>
    <xdr:sp textlink="">
      <xdr:nvSpPr>
        <xdr:cNvPr id="607" name="n_4mainValue【一般廃棄物処理施設】&#10;一人当たり有形固定資産（償却資産）額">
          <a:extLst>
            <a:ext uri="{FF2B5EF4-FFF2-40B4-BE49-F238E27FC236}">
              <a16:creationId xmlns:a16="http://schemas.microsoft.com/office/drawing/2014/main" id="{F7E67A77-4F84-4B16-83AE-A8FBFED6AE3E}"/>
            </a:ext>
          </a:extLst>
        </xdr:cNvPr>
        <xdr:cNvSpPr txBox="1"/>
      </xdr:nvSpPr>
      <xdr:spPr>
        <a:xfrm>
          <a:off x="16194551" y="696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08" name="正方形/長方形 607">
          <a:extLst>
            <a:ext uri="{FF2B5EF4-FFF2-40B4-BE49-F238E27FC236}">
              <a16:creationId xmlns:a16="http://schemas.microsoft.com/office/drawing/2014/main" id="{9ECD07B9-C82F-4337-9CC4-3D834F7CBDB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9" name="正方形/長方形 608">
          <a:extLst>
            <a:ext uri="{FF2B5EF4-FFF2-40B4-BE49-F238E27FC236}">
              <a16:creationId xmlns:a16="http://schemas.microsoft.com/office/drawing/2014/main" id="{0C19311C-E5DE-429F-B8E8-F1C9762BF2D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10" name="正方形/長方形 609">
          <a:extLst>
            <a:ext uri="{FF2B5EF4-FFF2-40B4-BE49-F238E27FC236}">
              <a16:creationId xmlns:a16="http://schemas.microsoft.com/office/drawing/2014/main" id="{0B4B449D-E995-4A1C-9461-29405C9D5FC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11" name="正方形/長方形 610">
          <a:extLst>
            <a:ext uri="{FF2B5EF4-FFF2-40B4-BE49-F238E27FC236}">
              <a16:creationId xmlns:a16="http://schemas.microsoft.com/office/drawing/2014/main" id="{506832E2-E87B-430B-ABA8-F09CCBF7A63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12" name="正方形/長方形 611">
          <a:extLst>
            <a:ext uri="{FF2B5EF4-FFF2-40B4-BE49-F238E27FC236}">
              <a16:creationId xmlns:a16="http://schemas.microsoft.com/office/drawing/2014/main" id="{A310AD78-27D7-4960-B027-565BDE490CD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13" name="正方形/長方形 612">
          <a:extLst>
            <a:ext uri="{FF2B5EF4-FFF2-40B4-BE49-F238E27FC236}">
              <a16:creationId xmlns:a16="http://schemas.microsoft.com/office/drawing/2014/main" id="{E98FE616-A6CD-4E83-86C8-5D8188FB94F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14" name="正方形/長方形 613">
          <a:extLst>
            <a:ext uri="{FF2B5EF4-FFF2-40B4-BE49-F238E27FC236}">
              <a16:creationId xmlns:a16="http://schemas.microsoft.com/office/drawing/2014/main" id="{8EF50EB9-7E39-4E3B-8706-C5F5CE7E821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5" name="正方形/長方形 614">
          <a:extLst>
            <a:ext uri="{FF2B5EF4-FFF2-40B4-BE49-F238E27FC236}">
              <a16:creationId xmlns:a16="http://schemas.microsoft.com/office/drawing/2014/main" id="{F76A9AAC-0E4F-49E7-819A-46CDAB68B22A}"/>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textlink="">
      <xdr:nvSpPr>
        <xdr:cNvPr id="616" name="正方形/長方形 615">
          <a:extLst>
            <a:ext uri="{FF2B5EF4-FFF2-40B4-BE49-F238E27FC236}">
              <a16:creationId xmlns:a16="http://schemas.microsoft.com/office/drawing/2014/main" id="{55D895B9-51EC-4085-810E-3CEB9806B57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17" name="正方形/長方形 616">
          <a:extLst>
            <a:ext uri="{FF2B5EF4-FFF2-40B4-BE49-F238E27FC236}">
              <a16:creationId xmlns:a16="http://schemas.microsoft.com/office/drawing/2014/main" id="{5227CE3A-09E3-4EAF-B6C4-186AB5F9DC7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18" name="正方形/長方形 617">
          <a:extLst>
            <a:ext uri="{FF2B5EF4-FFF2-40B4-BE49-F238E27FC236}">
              <a16:creationId xmlns:a16="http://schemas.microsoft.com/office/drawing/2014/main" id="{F9D5DBC6-B671-433E-99E5-0BFFA9390B8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19" name="正方形/長方形 618">
          <a:extLst>
            <a:ext uri="{FF2B5EF4-FFF2-40B4-BE49-F238E27FC236}">
              <a16:creationId xmlns:a16="http://schemas.microsoft.com/office/drawing/2014/main" id="{092F49B1-ED62-4CB9-A9D9-C333601F401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20" name="正方形/長方形 619">
          <a:extLst>
            <a:ext uri="{FF2B5EF4-FFF2-40B4-BE49-F238E27FC236}">
              <a16:creationId xmlns:a16="http://schemas.microsoft.com/office/drawing/2014/main" id="{6E200AB2-8F48-4374-92BE-A2A54F9F478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21" name="正方形/長方形 620">
          <a:extLst>
            <a:ext uri="{FF2B5EF4-FFF2-40B4-BE49-F238E27FC236}">
              <a16:creationId xmlns:a16="http://schemas.microsoft.com/office/drawing/2014/main" id="{F3F7C11A-FA80-4EA4-B73D-ED75D21F56B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22" name="正方形/長方形 621">
          <a:extLst>
            <a:ext uri="{FF2B5EF4-FFF2-40B4-BE49-F238E27FC236}">
              <a16:creationId xmlns:a16="http://schemas.microsoft.com/office/drawing/2014/main" id="{B6B6F076-D913-4933-BB14-24B6B681720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23" name="正方形/長方形 622">
          <a:extLst>
            <a:ext uri="{FF2B5EF4-FFF2-40B4-BE49-F238E27FC236}">
              <a16:creationId xmlns:a16="http://schemas.microsoft.com/office/drawing/2014/main" id="{8AE85EB9-541A-40E5-872E-387ABC8E45FC}"/>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textlink="">
      <xdr:nvSpPr>
        <xdr:cNvPr id="624" name="正方形/長方形 623">
          <a:extLst>
            <a:ext uri="{FF2B5EF4-FFF2-40B4-BE49-F238E27FC236}">
              <a16:creationId xmlns:a16="http://schemas.microsoft.com/office/drawing/2014/main" id="{4DB531F3-A3DC-495B-9722-3FAFF9312CA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5" name="正方形/長方形 624">
          <a:extLst>
            <a:ext uri="{FF2B5EF4-FFF2-40B4-BE49-F238E27FC236}">
              <a16:creationId xmlns:a16="http://schemas.microsoft.com/office/drawing/2014/main" id="{11E1A5E3-7673-42CF-96F1-49A730317F7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6" name="正方形/長方形 625">
          <a:extLst>
            <a:ext uri="{FF2B5EF4-FFF2-40B4-BE49-F238E27FC236}">
              <a16:creationId xmlns:a16="http://schemas.microsoft.com/office/drawing/2014/main" id="{B86833DB-7822-4740-AF4C-A9EF1FC1E2C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7" name="正方形/長方形 626">
          <a:extLst>
            <a:ext uri="{FF2B5EF4-FFF2-40B4-BE49-F238E27FC236}">
              <a16:creationId xmlns:a16="http://schemas.microsoft.com/office/drawing/2014/main" id="{64093FB1-34F7-4D33-98D4-2035F3E9EEE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28" name="正方形/長方形 627">
          <a:extLst>
            <a:ext uri="{FF2B5EF4-FFF2-40B4-BE49-F238E27FC236}">
              <a16:creationId xmlns:a16="http://schemas.microsoft.com/office/drawing/2014/main" id="{CB1D7B2F-5B7D-4E91-8843-3AABB2FF08B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29" name="正方形/長方形 628">
          <a:extLst>
            <a:ext uri="{FF2B5EF4-FFF2-40B4-BE49-F238E27FC236}">
              <a16:creationId xmlns:a16="http://schemas.microsoft.com/office/drawing/2014/main" id="{5C2BFE1F-E8FC-42E1-8B08-64BF5B5B0C2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30" name="正方形/長方形 629">
          <a:extLst>
            <a:ext uri="{FF2B5EF4-FFF2-40B4-BE49-F238E27FC236}">
              <a16:creationId xmlns:a16="http://schemas.microsoft.com/office/drawing/2014/main" id="{5B8B0323-351A-4E12-A64A-984E3C1A7A0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31" name="正方形/長方形 630">
          <a:extLst>
            <a:ext uri="{FF2B5EF4-FFF2-40B4-BE49-F238E27FC236}">
              <a16:creationId xmlns:a16="http://schemas.microsoft.com/office/drawing/2014/main" id="{6EA7734C-9287-4AEB-A3EC-0BD47405964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32" name="テキスト ボックス 631">
          <a:extLst>
            <a:ext uri="{FF2B5EF4-FFF2-40B4-BE49-F238E27FC236}">
              <a16:creationId xmlns:a16="http://schemas.microsoft.com/office/drawing/2014/main" id="{AE8EE0FE-5D62-42F3-BCB9-B9C4F5E86B2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850597DA-AACC-4691-903F-D70D44DE59F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34" name="テキスト ボックス 633">
          <a:extLst>
            <a:ext uri="{FF2B5EF4-FFF2-40B4-BE49-F238E27FC236}">
              <a16:creationId xmlns:a16="http://schemas.microsoft.com/office/drawing/2014/main" id="{63C2E759-FE10-4B92-A71C-F95B1B7938B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E2648F43-B697-4C34-921C-A1B8C0329ED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636" name="テキスト ボックス 635">
          <a:extLst>
            <a:ext uri="{FF2B5EF4-FFF2-40B4-BE49-F238E27FC236}">
              <a16:creationId xmlns:a16="http://schemas.microsoft.com/office/drawing/2014/main" id="{BE4DB9DC-2534-46EB-95DA-890E27D8151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4509FB3E-8598-44AA-ADAD-8AE750A83FF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638" name="テキスト ボックス 637">
          <a:extLst>
            <a:ext uri="{FF2B5EF4-FFF2-40B4-BE49-F238E27FC236}">
              <a16:creationId xmlns:a16="http://schemas.microsoft.com/office/drawing/2014/main" id="{327ACD0B-57D9-4A79-B535-BED007791C2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3262316D-9208-4AA4-9416-8FBE492DB75A}"/>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640" name="テキスト ボックス 639">
          <a:extLst>
            <a:ext uri="{FF2B5EF4-FFF2-40B4-BE49-F238E27FC236}">
              <a16:creationId xmlns:a16="http://schemas.microsoft.com/office/drawing/2014/main" id="{C57EE96E-D4F0-4B60-9BA3-45EEC413F277}"/>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3F19C23A-BD7C-438D-9070-D6408A3C73B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642" name="テキスト ボックス 641">
          <a:extLst>
            <a:ext uri="{FF2B5EF4-FFF2-40B4-BE49-F238E27FC236}">
              <a16:creationId xmlns:a16="http://schemas.microsoft.com/office/drawing/2014/main" id="{8FD38CC2-78B8-4481-B2C1-8A518695835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A3E84F69-7DB2-4AFB-AA16-7421C8E25C3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644" name="テキスト ボックス 643">
          <a:extLst>
            <a:ext uri="{FF2B5EF4-FFF2-40B4-BE49-F238E27FC236}">
              <a16:creationId xmlns:a16="http://schemas.microsoft.com/office/drawing/2014/main" id="{12A54A4F-AE12-4FF6-9ABE-152C6110B8E4}"/>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D4BBCC2D-DE78-499A-8E18-C603AA153F8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646" name="テキスト ボックス 645">
          <a:extLst>
            <a:ext uri="{FF2B5EF4-FFF2-40B4-BE49-F238E27FC236}">
              <a16:creationId xmlns:a16="http://schemas.microsoft.com/office/drawing/2014/main" id="{2C4FC4D7-DB2E-4F67-953A-7978A88D2AB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647" name="【消防施設】&#10;有形固定資産減価償却率グラフ枠">
          <a:extLst>
            <a:ext uri="{FF2B5EF4-FFF2-40B4-BE49-F238E27FC236}">
              <a16:creationId xmlns:a16="http://schemas.microsoft.com/office/drawing/2014/main" id="{4E18BCA4-C73C-4F9F-8EA3-D15B7414854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648" name="直線コネクタ 647">
          <a:extLst>
            <a:ext uri="{FF2B5EF4-FFF2-40B4-BE49-F238E27FC236}">
              <a16:creationId xmlns:a16="http://schemas.microsoft.com/office/drawing/2014/main" id="{8D90DE68-1C90-4E25-87B7-D563AC64086E}"/>
            </a:ext>
          </a:extLst>
        </xdr:cNvPr>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textlink="">
      <xdr:nvSpPr>
        <xdr:cNvPr id="649" name="【消防施設】&#10;有形固定資産減価償却率最小値テキスト">
          <a:extLst>
            <a:ext uri="{FF2B5EF4-FFF2-40B4-BE49-F238E27FC236}">
              <a16:creationId xmlns:a16="http://schemas.microsoft.com/office/drawing/2014/main" id="{F0AA8D69-4445-4920-A798-89F0CF049AD5}"/>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50" name="直線コネクタ 649">
          <a:extLst>
            <a:ext uri="{FF2B5EF4-FFF2-40B4-BE49-F238E27FC236}">
              <a16:creationId xmlns:a16="http://schemas.microsoft.com/office/drawing/2014/main" id="{33B891CA-4ED2-4804-822B-EA3EE77F2FB1}"/>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textlink="">
      <xdr:nvSpPr>
        <xdr:cNvPr id="651" name="【消防施設】&#10;有形固定資産減価償却率最大値テキスト">
          <a:extLst>
            <a:ext uri="{FF2B5EF4-FFF2-40B4-BE49-F238E27FC236}">
              <a16:creationId xmlns:a16="http://schemas.microsoft.com/office/drawing/2014/main" id="{F4CE36B7-5EB9-48B8-907D-19DC52E13CC9}"/>
            </a:ext>
          </a:extLst>
        </xdr:cNvPr>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652" name="直線コネクタ 651">
          <a:extLst>
            <a:ext uri="{FF2B5EF4-FFF2-40B4-BE49-F238E27FC236}">
              <a16:creationId xmlns:a16="http://schemas.microsoft.com/office/drawing/2014/main" id="{E6AB3F5E-5216-4E0A-9ADD-990238C9C3B1}"/>
            </a:ext>
          </a:extLst>
        </xdr:cNvPr>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textlink="">
      <xdr:nvSpPr>
        <xdr:cNvPr id="653" name="【消防施設】&#10;有形固定資産減価償却率平均値テキスト">
          <a:extLst>
            <a:ext uri="{FF2B5EF4-FFF2-40B4-BE49-F238E27FC236}">
              <a16:creationId xmlns:a16="http://schemas.microsoft.com/office/drawing/2014/main" id="{F3EA2CF8-B5E0-49AB-9B39-63A6E83DB6E8}"/>
            </a:ext>
          </a:extLst>
        </xdr:cNvPr>
        <xdr:cNvSpPr txBox="1"/>
      </xdr:nvSpPr>
      <xdr:spPr>
        <a:xfrm>
          <a:off x="14414500" y="13693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textlink="">
      <xdr:nvSpPr>
        <xdr:cNvPr id="654" name="フローチャート: 判断 653">
          <a:extLst>
            <a:ext uri="{FF2B5EF4-FFF2-40B4-BE49-F238E27FC236}">
              <a16:creationId xmlns:a16="http://schemas.microsoft.com/office/drawing/2014/main" id="{0D6F417E-AA4D-496B-BB0E-FD59C51B6F3B}"/>
            </a:ext>
          </a:extLst>
        </xdr:cNvPr>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textlink="">
      <xdr:nvSpPr>
        <xdr:cNvPr id="655" name="フローチャート: 判断 654">
          <a:extLst>
            <a:ext uri="{FF2B5EF4-FFF2-40B4-BE49-F238E27FC236}">
              <a16:creationId xmlns:a16="http://schemas.microsoft.com/office/drawing/2014/main" id="{DE1FD1C2-B609-4AE9-B419-C97A232E3F5F}"/>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textlink="">
      <xdr:nvSpPr>
        <xdr:cNvPr id="656" name="フローチャート: 判断 655">
          <a:extLst>
            <a:ext uri="{FF2B5EF4-FFF2-40B4-BE49-F238E27FC236}">
              <a16:creationId xmlns:a16="http://schemas.microsoft.com/office/drawing/2014/main" id="{2E43DE9E-59B1-4703-98E4-3196F9C8AA82}"/>
            </a:ext>
          </a:extLst>
        </xdr:cNvPr>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textlink="">
      <xdr:nvSpPr>
        <xdr:cNvPr id="657" name="フローチャート: 判断 656">
          <a:extLst>
            <a:ext uri="{FF2B5EF4-FFF2-40B4-BE49-F238E27FC236}">
              <a16:creationId xmlns:a16="http://schemas.microsoft.com/office/drawing/2014/main" id="{06F56A10-826A-4F1F-94A8-864589EF1725}"/>
            </a:ext>
          </a:extLst>
        </xdr:cNvPr>
        <xdr:cNvSpPr/>
      </xdr:nvSpPr>
      <xdr:spPr>
        <a:xfrm>
          <a:off x="1202944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textlink="">
      <xdr:nvSpPr>
        <xdr:cNvPr id="658" name="フローチャート: 判断 657">
          <a:extLst>
            <a:ext uri="{FF2B5EF4-FFF2-40B4-BE49-F238E27FC236}">
              <a16:creationId xmlns:a16="http://schemas.microsoft.com/office/drawing/2014/main" id="{661F1C35-2C64-4696-8B48-3A6FA082AF4F}"/>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59" name="テキスト ボックス 658">
          <a:extLst>
            <a:ext uri="{FF2B5EF4-FFF2-40B4-BE49-F238E27FC236}">
              <a16:creationId xmlns:a16="http://schemas.microsoft.com/office/drawing/2014/main" id="{832D0DE5-540A-4396-81ED-DBEC761EF02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60" name="テキスト ボックス 659">
          <a:extLst>
            <a:ext uri="{FF2B5EF4-FFF2-40B4-BE49-F238E27FC236}">
              <a16:creationId xmlns:a16="http://schemas.microsoft.com/office/drawing/2014/main" id="{95DAE80F-3886-4AF4-BC97-1E64284C787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61" name="テキスト ボックス 660">
          <a:extLst>
            <a:ext uri="{FF2B5EF4-FFF2-40B4-BE49-F238E27FC236}">
              <a16:creationId xmlns:a16="http://schemas.microsoft.com/office/drawing/2014/main" id="{24673958-8B0A-4536-8E0B-692E163DB50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62" name="テキスト ボックス 661">
          <a:extLst>
            <a:ext uri="{FF2B5EF4-FFF2-40B4-BE49-F238E27FC236}">
              <a16:creationId xmlns:a16="http://schemas.microsoft.com/office/drawing/2014/main" id="{1085B3D1-D4E2-4BE5-8085-D5BD3EA738B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63" name="テキスト ボックス 662">
          <a:extLst>
            <a:ext uri="{FF2B5EF4-FFF2-40B4-BE49-F238E27FC236}">
              <a16:creationId xmlns:a16="http://schemas.microsoft.com/office/drawing/2014/main" id="{142ACBB5-A5A6-4185-ABE5-CFD34E6BC45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27305</xdr:rowOff>
    </xdr:from>
    <xdr:to>
      <xdr:col>85</xdr:col>
      <xdr:colOff>177800</xdr:colOff>
      <xdr:row>81</xdr:row>
      <xdr:rowOff>128905</xdr:rowOff>
    </xdr:to>
    <xdr:sp textlink="">
      <xdr:nvSpPr>
        <xdr:cNvPr id="664" name="楕円 663">
          <a:extLst>
            <a:ext uri="{FF2B5EF4-FFF2-40B4-BE49-F238E27FC236}">
              <a16:creationId xmlns:a16="http://schemas.microsoft.com/office/drawing/2014/main" id="{DC7CBAA0-4B14-49BD-AAF0-5E606E76094E}"/>
            </a:ext>
          </a:extLst>
        </xdr:cNvPr>
        <xdr:cNvSpPr/>
      </xdr:nvSpPr>
      <xdr:spPr>
        <a:xfrm>
          <a:off x="14325600" y="136061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50182</xdr:rowOff>
    </xdr:from>
    <xdr:ext cx="405111" cy="259045"/>
    <xdr:sp textlink="">
      <xdr:nvSpPr>
        <xdr:cNvPr id="665" name="【消防施設】&#10;有形固定資産減価償却率該当値テキスト">
          <a:extLst>
            <a:ext uri="{FF2B5EF4-FFF2-40B4-BE49-F238E27FC236}">
              <a16:creationId xmlns:a16="http://schemas.microsoft.com/office/drawing/2014/main" id="{2CFA55CE-8798-4813-8211-A0BF6C0D2799}"/>
            </a:ext>
          </a:extLst>
        </xdr:cNvPr>
        <xdr:cNvSpPr txBox="1"/>
      </xdr:nvSpPr>
      <xdr:spPr>
        <a:xfrm>
          <a:off x="14414500"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149225</xdr:rowOff>
    </xdr:from>
    <xdr:to>
      <xdr:col>81</xdr:col>
      <xdr:colOff>101600</xdr:colOff>
      <xdr:row>81</xdr:row>
      <xdr:rowOff>79375</xdr:rowOff>
    </xdr:to>
    <xdr:sp textlink="">
      <xdr:nvSpPr>
        <xdr:cNvPr id="666" name="楕円 665">
          <a:extLst>
            <a:ext uri="{FF2B5EF4-FFF2-40B4-BE49-F238E27FC236}">
              <a16:creationId xmlns:a16="http://schemas.microsoft.com/office/drawing/2014/main" id="{631CE479-4A5C-4536-B140-513A5DBA06BC}"/>
            </a:ext>
          </a:extLst>
        </xdr:cNvPr>
        <xdr:cNvSpPr/>
      </xdr:nvSpPr>
      <xdr:spPr>
        <a:xfrm>
          <a:off x="13578840" y="13560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28575</xdr:rowOff>
    </xdr:from>
    <xdr:to>
      <xdr:col>85</xdr:col>
      <xdr:colOff>127000</xdr:colOff>
      <xdr:row>81</xdr:row>
      <xdr:rowOff>78105</xdr:rowOff>
    </xdr:to>
    <xdr:cxnSp macro="">
      <xdr:nvCxnSpPr>
        <xdr:cNvPr id="667" name="直線コネクタ 666">
          <a:extLst>
            <a:ext uri="{FF2B5EF4-FFF2-40B4-BE49-F238E27FC236}">
              <a16:creationId xmlns:a16="http://schemas.microsoft.com/office/drawing/2014/main" id="{6741D4FB-0B51-45AF-BF1A-975FF8FC87DE}"/>
            </a:ext>
          </a:extLst>
        </xdr:cNvPr>
        <xdr:cNvCxnSpPr/>
      </xdr:nvCxnSpPr>
      <xdr:spPr>
        <a:xfrm>
          <a:off x="13629640" y="13607415"/>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97789</xdr:rowOff>
    </xdr:from>
    <xdr:to>
      <xdr:col>76</xdr:col>
      <xdr:colOff>165100</xdr:colOff>
      <xdr:row>81</xdr:row>
      <xdr:rowOff>27939</xdr:rowOff>
    </xdr:to>
    <xdr:sp textlink="">
      <xdr:nvSpPr>
        <xdr:cNvPr id="668" name="楕円 667">
          <a:extLst>
            <a:ext uri="{FF2B5EF4-FFF2-40B4-BE49-F238E27FC236}">
              <a16:creationId xmlns:a16="http://schemas.microsoft.com/office/drawing/2014/main" id="{C54D34D8-DEB5-4FBA-9F5A-8CB4DC3F022E}"/>
            </a:ext>
          </a:extLst>
        </xdr:cNvPr>
        <xdr:cNvSpPr/>
      </xdr:nvSpPr>
      <xdr:spPr>
        <a:xfrm>
          <a:off x="12804140" y="13508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148589</xdr:rowOff>
    </xdr:from>
    <xdr:to>
      <xdr:col>81</xdr:col>
      <xdr:colOff>50800</xdr:colOff>
      <xdr:row>81</xdr:row>
      <xdr:rowOff>28575</xdr:rowOff>
    </xdr:to>
    <xdr:cxnSp macro="">
      <xdr:nvCxnSpPr>
        <xdr:cNvPr id="669" name="直線コネクタ 668">
          <a:extLst>
            <a:ext uri="{FF2B5EF4-FFF2-40B4-BE49-F238E27FC236}">
              <a16:creationId xmlns:a16="http://schemas.microsoft.com/office/drawing/2014/main" id="{31DBE892-863B-43DB-8804-E51F7E3E2EEE}"/>
            </a:ext>
          </a:extLst>
        </xdr:cNvPr>
        <xdr:cNvCxnSpPr/>
      </xdr:nvCxnSpPr>
      <xdr:spPr>
        <a:xfrm>
          <a:off x="12854940" y="13559789"/>
          <a:ext cx="77470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46355</xdr:rowOff>
    </xdr:from>
    <xdr:to>
      <xdr:col>72</xdr:col>
      <xdr:colOff>38100</xdr:colOff>
      <xdr:row>80</xdr:row>
      <xdr:rowOff>147955</xdr:rowOff>
    </xdr:to>
    <xdr:sp textlink="">
      <xdr:nvSpPr>
        <xdr:cNvPr id="670" name="楕円 669">
          <a:extLst>
            <a:ext uri="{FF2B5EF4-FFF2-40B4-BE49-F238E27FC236}">
              <a16:creationId xmlns:a16="http://schemas.microsoft.com/office/drawing/2014/main" id="{13BBC531-03C0-4901-BB1B-0631C75619CB}"/>
            </a:ext>
          </a:extLst>
        </xdr:cNvPr>
        <xdr:cNvSpPr/>
      </xdr:nvSpPr>
      <xdr:spPr>
        <a:xfrm>
          <a:off x="12029440" y="13457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97155</xdr:rowOff>
    </xdr:from>
    <xdr:to>
      <xdr:col>76</xdr:col>
      <xdr:colOff>114300</xdr:colOff>
      <xdr:row>80</xdr:row>
      <xdr:rowOff>148589</xdr:rowOff>
    </xdr:to>
    <xdr:cxnSp macro="">
      <xdr:nvCxnSpPr>
        <xdr:cNvPr id="671" name="直線コネクタ 670">
          <a:extLst>
            <a:ext uri="{FF2B5EF4-FFF2-40B4-BE49-F238E27FC236}">
              <a16:creationId xmlns:a16="http://schemas.microsoft.com/office/drawing/2014/main" id="{67DCFDB1-AC44-4F99-98AD-EC115FCDB7CF}"/>
            </a:ext>
          </a:extLst>
        </xdr:cNvPr>
        <xdr:cNvCxnSpPr/>
      </xdr:nvCxnSpPr>
      <xdr:spPr>
        <a:xfrm>
          <a:off x="12072620" y="13508355"/>
          <a:ext cx="78232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69214</xdr:rowOff>
    </xdr:from>
    <xdr:to>
      <xdr:col>67</xdr:col>
      <xdr:colOff>101600</xdr:colOff>
      <xdr:row>84</xdr:row>
      <xdr:rowOff>170814</xdr:rowOff>
    </xdr:to>
    <xdr:sp textlink="">
      <xdr:nvSpPr>
        <xdr:cNvPr id="672" name="楕円 671">
          <a:extLst>
            <a:ext uri="{FF2B5EF4-FFF2-40B4-BE49-F238E27FC236}">
              <a16:creationId xmlns:a16="http://schemas.microsoft.com/office/drawing/2014/main" id="{6FA0E031-A9F7-47AF-9360-C5969F9D980E}"/>
            </a:ext>
          </a:extLst>
        </xdr:cNvPr>
        <xdr:cNvSpPr/>
      </xdr:nvSpPr>
      <xdr:spPr>
        <a:xfrm>
          <a:off x="11231880" y="141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97155</xdr:rowOff>
    </xdr:from>
    <xdr:to>
      <xdr:col>71</xdr:col>
      <xdr:colOff>177800</xdr:colOff>
      <xdr:row>84</xdr:row>
      <xdr:rowOff>120014</xdr:rowOff>
    </xdr:to>
    <xdr:cxnSp macro="">
      <xdr:nvCxnSpPr>
        <xdr:cNvPr id="673" name="直線コネクタ 672">
          <a:extLst>
            <a:ext uri="{FF2B5EF4-FFF2-40B4-BE49-F238E27FC236}">
              <a16:creationId xmlns:a16="http://schemas.microsoft.com/office/drawing/2014/main" id="{EE35043F-34AE-406B-8AB5-FA49EDEA412F}"/>
            </a:ext>
          </a:extLst>
        </xdr:cNvPr>
        <xdr:cNvCxnSpPr/>
      </xdr:nvCxnSpPr>
      <xdr:spPr>
        <a:xfrm flipV="1">
          <a:off x="11282680" y="13508355"/>
          <a:ext cx="789940" cy="69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textlink="">
      <xdr:nvSpPr>
        <xdr:cNvPr id="674" name="n_1aveValue【消防施設】&#10;有形固定資産減価償却率">
          <a:extLst>
            <a:ext uri="{FF2B5EF4-FFF2-40B4-BE49-F238E27FC236}">
              <a16:creationId xmlns:a16="http://schemas.microsoft.com/office/drawing/2014/main" id="{4608F66D-B503-4DB1-B7EF-5937D7523E1C}"/>
            </a:ext>
          </a:extLst>
        </xdr:cNvPr>
        <xdr:cNvSpPr txBox="1"/>
      </xdr:nvSpPr>
      <xdr:spPr>
        <a:xfrm>
          <a:off x="134372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textlink="">
      <xdr:nvSpPr>
        <xdr:cNvPr id="675" name="n_2aveValue【消防施設】&#10;有形固定資産減価償却率">
          <a:extLst>
            <a:ext uri="{FF2B5EF4-FFF2-40B4-BE49-F238E27FC236}">
              <a16:creationId xmlns:a16="http://schemas.microsoft.com/office/drawing/2014/main" id="{70C9D032-D4A3-4D84-A3C3-DBC3EA7D33FF}"/>
            </a:ext>
          </a:extLst>
        </xdr:cNvPr>
        <xdr:cNvSpPr txBox="1"/>
      </xdr:nvSpPr>
      <xdr:spPr>
        <a:xfrm>
          <a:off x="1267524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textlink="">
      <xdr:nvSpPr>
        <xdr:cNvPr id="676" name="n_3aveValue【消防施設】&#10;有形固定資産減価償却率">
          <a:extLst>
            <a:ext uri="{FF2B5EF4-FFF2-40B4-BE49-F238E27FC236}">
              <a16:creationId xmlns:a16="http://schemas.microsoft.com/office/drawing/2014/main" id="{D9A41AE6-87E9-40A3-88C9-6777DF9F2E20}"/>
            </a:ext>
          </a:extLst>
        </xdr:cNvPr>
        <xdr:cNvSpPr txBox="1"/>
      </xdr:nvSpPr>
      <xdr:spPr>
        <a:xfrm>
          <a:off x="1190054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textlink="">
      <xdr:nvSpPr>
        <xdr:cNvPr id="677" name="n_4aveValue【消防施設】&#10;有形固定資産減価償却率">
          <a:extLst>
            <a:ext uri="{FF2B5EF4-FFF2-40B4-BE49-F238E27FC236}">
              <a16:creationId xmlns:a16="http://schemas.microsoft.com/office/drawing/2014/main" id="{8DAA0C3E-366D-41A8-BEAD-BD25CEB5BA80}"/>
            </a:ext>
          </a:extLst>
        </xdr:cNvPr>
        <xdr:cNvSpPr txBox="1"/>
      </xdr:nvSpPr>
      <xdr:spPr>
        <a:xfrm>
          <a:off x="1110298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95902</xdr:rowOff>
    </xdr:from>
    <xdr:ext cx="405111" cy="259045"/>
    <xdr:sp textlink="">
      <xdr:nvSpPr>
        <xdr:cNvPr id="678" name="n_1mainValue【消防施設】&#10;有形固定資産減価償却率">
          <a:extLst>
            <a:ext uri="{FF2B5EF4-FFF2-40B4-BE49-F238E27FC236}">
              <a16:creationId xmlns:a16="http://schemas.microsoft.com/office/drawing/2014/main" id="{E32E226A-76A9-440E-A18C-8399C34BB7CE}"/>
            </a:ext>
          </a:extLst>
        </xdr:cNvPr>
        <xdr:cNvSpPr txBox="1"/>
      </xdr:nvSpPr>
      <xdr:spPr>
        <a:xfrm>
          <a:off x="13437244" y="133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44466</xdr:rowOff>
    </xdr:from>
    <xdr:ext cx="405111" cy="259045"/>
    <xdr:sp textlink="">
      <xdr:nvSpPr>
        <xdr:cNvPr id="679" name="n_2mainValue【消防施設】&#10;有形固定資産減価償却率">
          <a:extLst>
            <a:ext uri="{FF2B5EF4-FFF2-40B4-BE49-F238E27FC236}">
              <a16:creationId xmlns:a16="http://schemas.microsoft.com/office/drawing/2014/main" id="{92343D9D-3202-4060-987A-9AAB6AA0D426}"/>
            </a:ext>
          </a:extLst>
        </xdr:cNvPr>
        <xdr:cNvSpPr txBox="1"/>
      </xdr:nvSpPr>
      <xdr:spPr>
        <a:xfrm>
          <a:off x="12675244" y="1328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164482</xdr:rowOff>
    </xdr:from>
    <xdr:ext cx="405111" cy="259045"/>
    <xdr:sp textlink="">
      <xdr:nvSpPr>
        <xdr:cNvPr id="680" name="n_3mainValue【消防施設】&#10;有形固定資産減価償却率">
          <a:extLst>
            <a:ext uri="{FF2B5EF4-FFF2-40B4-BE49-F238E27FC236}">
              <a16:creationId xmlns:a16="http://schemas.microsoft.com/office/drawing/2014/main" id="{73AEE9DA-536A-4A4A-9A91-F05DE1C02F04}"/>
            </a:ext>
          </a:extLst>
        </xdr:cNvPr>
        <xdr:cNvSpPr txBox="1"/>
      </xdr:nvSpPr>
      <xdr:spPr>
        <a:xfrm>
          <a:off x="119005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161941</xdr:rowOff>
    </xdr:from>
    <xdr:ext cx="405111" cy="259045"/>
    <xdr:sp textlink="">
      <xdr:nvSpPr>
        <xdr:cNvPr id="681" name="n_4mainValue【消防施設】&#10;有形固定資産減価償却率">
          <a:extLst>
            <a:ext uri="{FF2B5EF4-FFF2-40B4-BE49-F238E27FC236}">
              <a16:creationId xmlns:a16="http://schemas.microsoft.com/office/drawing/2014/main" id="{C87C4329-246C-4DC2-BF29-62D6E76D57E5}"/>
            </a:ext>
          </a:extLst>
        </xdr:cNvPr>
        <xdr:cNvSpPr txBox="1"/>
      </xdr:nvSpPr>
      <xdr:spPr>
        <a:xfrm>
          <a:off x="11102984" y="14243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82" name="正方形/長方形 681">
          <a:extLst>
            <a:ext uri="{FF2B5EF4-FFF2-40B4-BE49-F238E27FC236}">
              <a16:creationId xmlns:a16="http://schemas.microsoft.com/office/drawing/2014/main" id="{0E5AD233-AF5F-43CF-8D17-29FDCF31CFB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83" name="正方形/長方形 682">
          <a:extLst>
            <a:ext uri="{FF2B5EF4-FFF2-40B4-BE49-F238E27FC236}">
              <a16:creationId xmlns:a16="http://schemas.microsoft.com/office/drawing/2014/main" id="{2C4A998A-A316-4FF1-A2B3-A994224C007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84" name="正方形/長方形 683">
          <a:extLst>
            <a:ext uri="{FF2B5EF4-FFF2-40B4-BE49-F238E27FC236}">
              <a16:creationId xmlns:a16="http://schemas.microsoft.com/office/drawing/2014/main" id="{B9F7E3F9-98C7-4DC5-AA7E-D7E5EF148F9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85" name="正方形/長方形 684">
          <a:extLst>
            <a:ext uri="{FF2B5EF4-FFF2-40B4-BE49-F238E27FC236}">
              <a16:creationId xmlns:a16="http://schemas.microsoft.com/office/drawing/2014/main" id="{1A0762D1-E7F0-45CC-8ECC-718F45C4A54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86" name="正方形/長方形 685">
          <a:extLst>
            <a:ext uri="{FF2B5EF4-FFF2-40B4-BE49-F238E27FC236}">
              <a16:creationId xmlns:a16="http://schemas.microsoft.com/office/drawing/2014/main" id="{A79FA7DB-3B09-457E-BDC3-7F9AC87A304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87" name="正方形/長方形 686">
          <a:extLst>
            <a:ext uri="{FF2B5EF4-FFF2-40B4-BE49-F238E27FC236}">
              <a16:creationId xmlns:a16="http://schemas.microsoft.com/office/drawing/2014/main" id="{6AEE7753-67CE-411F-8862-EF6086FE18F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88" name="正方形/長方形 687">
          <a:extLst>
            <a:ext uri="{FF2B5EF4-FFF2-40B4-BE49-F238E27FC236}">
              <a16:creationId xmlns:a16="http://schemas.microsoft.com/office/drawing/2014/main" id="{001482D9-5533-4579-90B0-519094D755B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89" name="正方形/長方形 688">
          <a:extLst>
            <a:ext uri="{FF2B5EF4-FFF2-40B4-BE49-F238E27FC236}">
              <a16:creationId xmlns:a16="http://schemas.microsoft.com/office/drawing/2014/main" id="{812F1D1C-41E7-4400-95BD-368845E4CA1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90" name="テキスト ボックス 689">
          <a:extLst>
            <a:ext uri="{FF2B5EF4-FFF2-40B4-BE49-F238E27FC236}">
              <a16:creationId xmlns:a16="http://schemas.microsoft.com/office/drawing/2014/main" id="{F5CC9146-2EC5-4684-BA62-2D1920F47DF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E75C0878-430D-4682-B361-0CC20966039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2C83582F-5603-43ED-B39A-04E7FB8EAB4A}"/>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693" name="テキスト ボックス 692">
          <a:extLst>
            <a:ext uri="{FF2B5EF4-FFF2-40B4-BE49-F238E27FC236}">
              <a16:creationId xmlns:a16="http://schemas.microsoft.com/office/drawing/2014/main" id="{2DE7DDA5-B616-4574-A1F9-DB648155CD7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3F0C4D12-4683-4002-B23A-37FE85013A3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695" name="テキスト ボックス 694">
          <a:extLst>
            <a:ext uri="{FF2B5EF4-FFF2-40B4-BE49-F238E27FC236}">
              <a16:creationId xmlns:a16="http://schemas.microsoft.com/office/drawing/2014/main" id="{3CCFF4C7-5A28-4575-BBB7-E2F53629A7E5}"/>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B2B3D28-7C0F-4965-B89D-3B89CE660236}"/>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697" name="テキスト ボックス 696">
          <a:extLst>
            <a:ext uri="{FF2B5EF4-FFF2-40B4-BE49-F238E27FC236}">
              <a16:creationId xmlns:a16="http://schemas.microsoft.com/office/drawing/2014/main" id="{3A1CA0D1-226F-45EF-B20C-815612D9CD8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78B0B56B-4BD4-470D-AC0A-9A8C1AF740A9}"/>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699" name="テキスト ボックス 698">
          <a:extLst>
            <a:ext uri="{FF2B5EF4-FFF2-40B4-BE49-F238E27FC236}">
              <a16:creationId xmlns:a16="http://schemas.microsoft.com/office/drawing/2014/main" id="{B1FF03D9-4C5E-46EF-85BE-B9A54A90FB05}"/>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F6B43E61-2EC2-4889-94A1-00A3E52F5CF3}"/>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701" name="テキスト ボックス 700">
          <a:extLst>
            <a:ext uri="{FF2B5EF4-FFF2-40B4-BE49-F238E27FC236}">
              <a16:creationId xmlns:a16="http://schemas.microsoft.com/office/drawing/2014/main" id="{3831AA72-7406-4A7F-94CE-9566274AA8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5208DB06-BB49-4F4F-A51D-A1E9B325326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03" name="テキスト ボックス 702">
          <a:extLst>
            <a:ext uri="{FF2B5EF4-FFF2-40B4-BE49-F238E27FC236}">
              <a16:creationId xmlns:a16="http://schemas.microsoft.com/office/drawing/2014/main" id="{231BA25F-19C4-449A-A035-03543812AAC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04" name="【消防施設】&#10;一人当たり面積グラフ枠">
          <a:extLst>
            <a:ext uri="{FF2B5EF4-FFF2-40B4-BE49-F238E27FC236}">
              <a16:creationId xmlns:a16="http://schemas.microsoft.com/office/drawing/2014/main" id="{34AE69FE-8F93-490B-BF8D-7B171899903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05" name="直線コネクタ 704">
          <a:extLst>
            <a:ext uri="{FF2B5EF4-FFF2-40B4-BE49-F238E27FC236}">
              <a16:creationId xmlns:a16="http://schemas.microsoft.com/office/drawing/2014/main" id="{61A319AC-31A0-46BD-ADD0-21DB41A10D82}"/>
            </a:ext>
          </a:extLst>
        </xdr:cNvPr>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textlink="">
      <xdr:nvSpPr>
        <xdr:cNvPr id="706" name="【消防施設】&#10;一人当たり面積最小値テキスト">
          <a:extLst>
            <a:ext uri="{FF2B5EF4-FFF2-40B4-BE49-F238E27FC236}">
              <a16:creationId xmlns:a16="http://schemas.microsoft.com/office/drawing/2014/main" id="{561E1649-CB24-422D-8A03-2BFAF081BC4A}"/>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7" name="直線コネクタ 706">
          <a:extLst>
            <a:ext uri="{FF2B5EF4-FFF2-40B4-BE49-F238E27FC236}">
              <a16:creationId xmlns:a16="http://schemas.microsoft.com/office/drawing/2014/main" id="{935B0281-28D2-4C2B-BC61-5213A6B76077}"/>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textlink="">
      <xdr:nvSpPr>
        <xdr:cNvPr id="708" name="【消防施設】&#10;一人当たり面積最大値テキスト">
          <a:extLst>
            <a:ext uri="{FF2B5EF4-FFF2-40B4-BE49-F238E27FC236}">
              <a16:creationId xmlns:a16="http://schemas.microsoft.com/office/drawing/2014/main" id="{DBB6F309-CBCF-4A25-9BFB-553577B10EDD}"/>
            </a:ext>
          </a:extLst>
        </xdr:cNvPr>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09" name="直線コネクタ 708">
          <a:extLst>
            <a:ext uri="{FF2B5EF4-FFF2-40B4-BE49-F238E27FC236}">
              <a16:creationId xmlns:a16="http://schemas.microsoft.com/office/drawing/2014/main" id="{8C59DCE9-8558-46FE-BB3A-F987B3D80F19}"/>
            </a:ext>
          </a:extLst>
        </xdr:cNvPr>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textlink="">
      <xdr:nvSpPr>
        <xdr:cNvPr id="710" name="【消防施設】&#10;一人当たり面積平均値テキスト">
          <a:extLst>
            <a:ext uri="{FF2B5EF4-FFF2-40B4-BE49-F238E27FC236}">
              <a16:creationId xmlns:a16="http://schemas.microsoft.com/office/drawing/2014/main" id="{087C4081-7247-4096-9A22-E9014A600F01}"/>
            </a:ext>
          </a:extLst>
        </xdr:cNvPr>
        <xdr:cNvSpPr txBox="1"/>
      </xdr:nvSpPr>
      <xdr:spPr>
        <a:xfrm>
          <a:off x="1954784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textlink="">
      <xdr:nvSpPr>
        <xdr:cNvPr id="711" name="フローチャート: 判断 710">
          <a:extLst>
            <a:ext uri="{FF2B5EF4-FFF2-40B4-BE49-F238E27FC236}">
              <a16:creationId xmlns:a16="http://schemas.microsoft.com/office/drawing/2014/main" id="{8439CDA7-0E2C-4863-99BD-96FD1DF90196}"/>
            </a:ext>
          </a:extLst>
        </xdr:cNvPr>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textlink="">
      <xdr:nvSpPr>
        <xdr:cNvPr id="712" name="フローチャート: 判断 711">
          <a:extLst>
            <a:ext uri="{FF2B5EF4-FFF2-40B4-BE49-F238E27FC236}">
              <a16:creationId xmlns:a16="http://schemas.microsoft.com/office/drawing/2014/main" id="{98DF502A-8BFD-4E7C-8D8C-4409AEA21CDF}"/>
            </a:ext>
          </a:extLst>
        </xdr:cNvPr>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textlink="">
      <xdr:nvSpPr>
        <xdr:cNvPr id="713" name="フローチャート: 判断 712">
          <a:extLst>
            <a:ext uri="{FF2B5EF4-FFF2-40B4-BE49-F238E27FC236}">
              <a16:creationId xmlns:a16="http://schemas.microsoft.com/office/drawing/2014/main" id="{F642FAB6-44AB-4C44-91EB-260107BF7F33}"/>
            </a:ext>
          </a:extLst>
        </xdr:cNvPr>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textlink="">
      <xdr:nvSpPr>
        <xdr:cNvPr id="714" name="フローチャート: 判断 713">
          <a:extLst>
            <a:ext uri="{FF2B5EF4-FFF2-40B4-BE49-F238E27FC236}">
              <a16:creationId xmlns:a16="http://schemas.microsoft.com/office/drawing/2014/main" id="{48E56F06-B973-4B6B-8E05-4881BEF6EA8E}"/>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textlink="">
      <xdr:nvSpPr>
        <xdr:cNvPr id="715" name="フローチャート: 判断 714">
          <a:extLst>
            <a:ext uri="{FF2B5EF4-FFF2-40B4-BE49-F238E27FC236}">
              <a16:creationId xmlns:a16="http://schemas.microsoft.com/office/drawing/2014/main" id="{75FD2407-D074-423F-BB93-DC9734AB57E5}"/>
            </a:ext>
          </a:extLst>
        </xdr:cNvPr>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16" name="テキスト ボックス 715">
          <a:extLst>
            <a:ext uri="{FF2B5EF4-FFF2-40B4-BE49-F238E27FC236}">
              <a16:creationId xmlns:a16="http://schemas.microsoft.com/office/drawing/2014/main" id="{A28DE56D-1E80-481E-AF0A-C139B57E61C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17" name="テキスト ボックス 716">
          <a:extLst>
            <a:ext uri="{FF2B5EF4-FFF2-40B4-BE49-F238E27FC236}">
              <a16:creationId xmlns:a16="http://schemas.microsoft.com/office/drawing/2014/main" id="{B1A84BC3-F35A-40AB-80B1-72EC42353DF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18" name="テキスト ボックス 717">
          <a:extLst>
            <a:ext uri="{FF2B5EF4-FFF2-40B4-BE49-F238E27FC236}">
              <a16:creationId xmlns:a16="http://schemas.microsoft.com/office/drawing/2014/main" id="{9DAA6C6D-5A77-4350-8E30-CB2EC99DBB4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19" name="テキスト ボックス 718">
          <a:extLst>
            <a:ext uri="{FF2B5EF4-FFF2-40B4-BE49-F238E27FC236}">
              <a16:creationId xmlns:a16="http://schemas.microsoft.com/office/drawing/2014/main" id="{C4EF6AF1-E8CE-42EE-AE0E-4F85B5DD3AC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20" name="テキスト ボックス 719">
          <a:extLst>
            <a:ext uri="{FF2B5EF4-FFF2-40B4-BE49-F238E27FC236}">
              <a16:creationId xmlns:a16="http://schemas.microsoft.com/office/drawing/2014/main" id="{52B2F4AC-0623-4C8C-BE88-7692BCA5D9A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textlink="">
      <xdr:nvSpPr>
        <xdr:cNvPr id="721" name="楕円 720">
          <a:extLst>
            <a:ext uri="{FF2B5EF4-FFF2-40B4-BE49-F238E27FC236}">
              <a16:creationId xmlns:a16="http://schemas.microsoft.com/office/drawing/2014/main" id="{269805FD-B9B1-48CB-8F66-7F64371D27E8}"/>
            </a:ext>
          </a:extLst>
        </xdr:cNvPr>
        <xdr:cNvSpPr/>
      </xdr:nvSpPr>
      <xdr:spPr>
        <a:xfrm>
          <a:off x="19458940" y="1424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144797</xdr:rowOff>
    </xdr:from>
    <xdr:ext cx="469744" cy="259045"/>
    <xdr:sp textlink="">
      <xdr:nvSpPr>
        <xdr:cNvPr id="722" name="【消防施設】&#10;一人当たり面積該当値テキスト">
          <a:extLst>
            <a:ext uri="{FF2B5EF4-FFF2-40B4-BE49-F238E27FC236}">
              <a16:creationId xmlns:a16="http://schemas.microsoft.com/office/drawing/2014/main" id="{673E6F46-48DF-4ED3-869F-F01AF9235960}"/>
            </a:ext>
          </a:extLst>
        </xdr:cNvPr>
        <xdr:cNvSpPr txBox="1"/>
      </xdr:nvSpPr>
      <xdr:spPr>
        <a:xfrm>
          <a:off x="19547840"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166370</xdr:rowOff>
    </xdr:from>
    <xdr:to>
      <xdr:col>112</xdr:col>
      <xdr:colOff>38100</xdr:colOff>
      <xdr:row>85</xdr:row>
      <xdr:rowOff>96520</xdr:rowOff>
    </xdr:to>
    <xdr:sp textlink="">
      <xdr:nvSpPr>
        <xdr:cNvPr id="723" name="楕円 722">
          <a:extLst>
            <a:ext uri="{FF2B5EF4-FFF2-40B4-BE49-F238E27FC236}">
              <a16:creationId xmlns:a16="http://schemas.microsoft.com/office/drawing/2014/main" id="{79B6C749-8077-4F46-99D5-19C389C2CAB2}"/>
            </a:ext>
          </a:extLst>
        </xdr:cNvPr>
        <xdr:cNvSpPr/>
      </xdr:nvSpPr>
      <xdr:spPr>
        <a:xfrm>
          <a:off x="18735040" y="1424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45720</xdr:rowOff>
    </xdr:from>
    <xdr:to>
      <xdr:col>116</xdr:col>
      <xdr:colOff>63500</xdr:colOff>
      <xdr:row>85</xdr:row>
      <xdr:rowOff>45720</xdr:rowOff>
    </xdr:to>
    <xdr:cxnSp macro="">
      <xdr:nvCxnSpPr>
        <xdr:cNvPr id="724" name="直線コネクタ 723">
          <a:extLst>
            <a:ext uri="{FF2B5EF4-FFF2-40B4-BE49-F238E27FC236}">
              <a16:creationId xmlns:a16="http://schemas.microsoft.com/office/drawing/2014/main" id="{8B97AF7E-A36E-4982-9DE4-888CCBAE20B2}"/>
            </a:ext>
          </a:extLst>
        </xdr:cNvPr>
        <xdr:cNvCxnSpPr/>
      </xdr:nvCxnSpPr>
      <xdr:spPr>
        <a:xfrm>
          <a:off x="18778220" y="142951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166370</xdr:rowOff>
    </xdr:from>
    <xdr:to>
      <xdr:col>107</xdr:col>
      <xdr:colOff>101600</xdr:colOff>
      <xdr:row>85</xdr:row>
      <xdr:rowOff>96520</xdr:rowOff>
    </xdr:to>
    <xdr:sp textlink="">
      <xdr:nvSpPr>
        <xdr:cNvPr id="725" name="楕円 724">
          <a:extLst>
            <a:ext uri="{FF2B5EF4-FFF2-40B4-BE49-F238E27FC236}">
              <a16:creationId xmlns:a16="http://schemas.microsoft.com/office/drawing/2014/main" id="{D5131145-79AA-49DC-AA7E-1D5613443149}"/>
            </a:ext>
          </a:extLst>
        </xdr:cNvPr>
        <xdr:cNvSpPr/>
      </xdr:nvSpPr>
      <xdr:spPr>
        <a:xfrm>
          <a:off x="17937480" y="1424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45720</xdr:rowOff>
    </xdr:from>
    <xdr:to>
      <xdr:col>111</xdr:col>
      <xdr:colOff>177800</xdr:colOff>
      <xdr:row>85</xdr:row>
      <xdr:rowOff>45720</xdr:rowOff>
    </xdr:to>
    <xdr:cxnSp macro="">
      <xdr:nvCxnSpPr>
        <xdr:cNvPr id="726" name="直線コネクタ 725">
          <a:extLst>
            <a:ext uri="{FF2B5EF4-FFF2-40B4-BE49-F238E27FC236}">
              <a16:creationId xmlns:a16="http://schemas.microsoft.com/office/drawing/2014/main" id="{506C7A62-AEDD-43BF-ADFD-18C9C96E7B13}"/>
            </a:ext>
          </a:extLst>
        </xdr:cNvPr>
        <xdr:cNvCxnSpPr/>
      </xdr:nvCxnSpPr>
      <xdr:spPr>
        <a:xfrm>
          <a:off x="17988280" y="142951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162561</xdr:rowOff>
    </xdr:from>
    <xdr:to>
      <xdr:col>102</xdr:col>
      <xdr:colOff>165100</xdr:colOff>
      <xdr:row>85</xdr:row>
      <xdr:rowOff>92711</xdr:rowOff>
    </xdr:to>
    <xdr:sp textlink="">
      <xdr:nvSpPr>
        <xdr:cNvPr id="727" name="楕円 726">
          <a:extLst>
            <a:ext uri="{FF2B5EF4-FFF2-40B4-BE49-F238E27FC236}">
              <a16:creationId xmlns:a16="http://schemas.microsoft.com/office/drawing/2014/main" id="{E20D3391-413D-4FEE-B56C-7318E3B1A336}"/>
            </a:ext>
          </a:extLst>
        </xdr:cNvPr>
        <xdr:cNvSpPr/>
      </xdr:nvSpPr>
      <xdr:spPr>
        <a:xfrm>
          <a:off x="17162780" y="14244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45720</xdr:rowOff>
    </xdr:to>
    <xdr:cxnSp macro="">
      <xdr:nvCxnSpPr>
        <xdr:cNvPr id="728" name="直線コネクタ 727">
          <a:extLst>
            <a:ext uri="{FF2B5EF4-FFF2-40B4-BE49-F238E27FC236}">
              <a16:creationId xmlns:a16="http://schemas.microsoft.com/office/drawing/2014/main" id="{3799AEFC-7CAC-46C6-89DE-3E08EF262854}"/>
            </a:ext>
          </a:extLst>
        </xdr:cNvPr>
        <xdr:cNvCxnSpPr/>
      </xdr:nvCxnSpPr>
      <xdr:spPr>
        <a:xfrm>
          <a:off x="17213580" y="1429131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78739</xdr:rowOff>
    </xdr:from>
    <xdr:to>
      <xdr:col>98</xdr:col>
      <xdr:colOff>38100</xdr:colOff>
      <xdr:row>86</xdr:row>
      <xdr:rowOff>8889</xdr:rowOff>
    </xdr:to>
    <xdr:sp textlink="">
      <xdr:nvSpPr>
        <xdr:cNvPr id="729" name="楕円 728">
          <a:extLst>
            <a:ext uri="{FF2B5EF4-FFF2-40B4-BE49-F238E27FC236}">
              <a16:creationId xmlns:a16="http://schemas.microsoft.com/office/drawing/2014/main" id="{53762CFD-60CA-46CC-B08C-82F4CE757370}"/>
            </a:ext>
          </a:extLst>
        </xdr:cNvPr>
        <xdr:cNvSpPr/>
      </xdr:nvSpPr>
      <xdr:spPr>
        <a:xfrm>
          <a:off x="16388080" y="14328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41911</xdr:rowOff>
    </xdr:from>
    <xdr:to>
      <xdr:col>102</xdr:col>
      <xdr:colOff>114300</xdr:colOff>
      <xdr:row>85</xdr:row>
      <xdr:rowOff>129539</xdr:rowOff>
    </xdr:to>
    <xdr:cxnSp macro="">
      <xdr:nvCxnSpPr>
        <xdr:cNvPr id="730" name="直線コネクタ 729">
          <a:extLst>
            <a:ext uri="{FF2B5EF4-FFF2-40B4-BE49-F238E27FC236}">
              <a16:creationId xmlns:a16="http://schemas.microsoft.com/office/drawing/2014/main" id="{1F1D2867-0A4D-46AB-A611-A95A9F0C6835}"/>
            </a:ext>
          </a:extLst>
        </xdr:cNvPr>
        <xdr:cNvCxnSpPr/>
      </xdr:nvCxnSpPr>
      <xdr:spPr>
        <a:xfrm flipV="1">
          <a:off x="16431260" y="14291311"/>
          <a:ext cx="78232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textlink="">
      <xdr:nvSpPr>
        <xdr:cNvPr id="731" name="n_1aveValue【消防施設】&#10;一人当たり面積">
          <a:extLst>
            <a:ext uri="{FF2B5EF4-FFF2-40B4-BE49-F238E27FC236}">
              <a16:creationId xmlns:a16="http://schemas.microsoft.com/office/drawing/2014/main" id="{C901C7BE-7977-448C-A705-FB4E6EC02BF1}"/>
            </a:ext>
          </a:extLst>
        </xdr:cNvPr>
        <xdr:cNvSpPr txBox="1"/>
      </xdr:nvSpPr>
      <xdr:spPr>
        <a:xfrm>
          <a:off x="1856112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textlink="">
      <xdr:nvSpPr>
        <xdr:cNvPr id="732" name="n_2aveValue【消防施設】&#10;一人当たり面積">
          <a:extLst>
            <a:ext uri="{FF2B5EF4-FFF2-40B4-BE49-F238E27FC236}">
              <a16:creationId xmlns:a16="http://schemas.microsoft.com/office/drawing/2014/main" id="{6C0F73C4-18FB-419B-A8C4-8296FFE06E26}"/>
            </a:ext>
          </a:extLst>
        </xdr:cNvPr>
        <xdr:cNvSpPr txBox="1"/>
      </xdr:nvSpPr>
      <xdr:spPr>
        <a:xfrm>
          <a:off x="177762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textlink="">
      <xdr:nvSpPr>
        <xdr:cNvPr id="733" name="n_3aveValue【消防施設】&#10;一人当たり面積">
          <a:extLst>
            <a:ext uri="{FF2B5EF4-FFF2-40B4-BE49-F238E27FC236}">
              <a16:creationId xmlns:a16="http://schemas.microsoft.com/office/drawing/2014/main" id="{00FFCE6C-B8E8-4845-91EF-079349464CF4}"/>
            </a:ext>
          </a:extLst>
        </xdr:cNvPr>
        <xdr:cNvSpPr txBox="1"/>
      </xdr:nvSpPr>
      <xdr:spPr>
        <a:xfrm>
          <a:off x="170015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textlink="">
      <xdr:nvSpPr>
        <xdr:cNvPr id="734" name="n_4aveValue【消防施設】&#10;一人当たり面積">
          <a:extLst>
            <a:ext uri="{FF2B5EF4-FFF2-40B4-BE49-F238E27FC236}">
              <a16:creationId xmlns:a16="http://schemas.microsoft.com/office/drawing/2014/main" id="{5B805097-0EA5-4ECA-AACF-1E972057B9CE}"/>
            </a:ext>
          </a:extLst>
        </xdr:cNvPr>
        <xdr:cNvSpPr txBox="1"/>
      </xdr:nvSpPr>
      <xdr:spPr>
        <a:xfrm>
          <a:off x="162268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87647</xdr:rowOff>
    </xdr:from>
    <xdr:ext cx="469744" cy="259045"/>
    <xdr:sp textlink="">
      <xdr:nvSpPr>
        <xdr:cNvPr id="735" name="n_1mainValue【消防施設】&#10;一人当たり面積">
          <a:extLst>
            <a:ext uri="{FF2B5EF4-FFF2-40B4-BE49-F238E27FC236}">
              <a16:creationId xmlns:a16="http://schemas.microsoft.com/office/drawing/2014/main" id="{EC3C3132-ED9C-4B19-B216-BF3E625BC6A6}"/>
            </a:ext>
          </a:extLst>
        </xdr:cNvPr>
        <xdr:cNvSpPr txBox="1"/>
      </xdr:nvSpPr>
      <xdr:spPr>
        <a:xfrm>
          <a:off x="185611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87647</xdr:rowOff>
    </xdr:from>
    <xdr:ext cx="469744" cy="259045"/>
    <xdr:sp textlink="">
      <xdr:nvSpPr>
        <xdr:cNvPr id="736" name="n_2mainValue【消防施設】&#10;一人当たり面積">
          <a:extLst>
            <a:ext uri="{FF2B5EF4-FFF2-40B4-BE49-F238E27FC236}">
              <a16:creationId xmlns:a16="http://schemas.microsoft.com/office/drawing/2014/main" id="{C6F26A0B-A302-479B-B324-D3831A9F039F}"/>
            </a:ext>
          </a:extLst>
        </xdr:cNvPr>
        <xdr:cNvSpPr txBox="1"/>
      </xdr:nvSpPr>
      <xdr:spPr>
        <a:xfrm>
          <a:off x="1777626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109238</xdr:rowOff>
    </xdr:from>
    <xdr:ext cx="469744" cy="259045"/>
    <xdr:sp textlink="">
      <xdr:nvSpPr>
        <xdr:cNvPr id="737" name="n_3mainValue【消防施設】&#10;一人当たり面積">
          <a:extLst>
            <a:ext uri="{FF2B5EF4-FFF2-40B4-BE49-F238E27FC236}">
              <a16:creationId xmlns:a16="http://schemas.microsoft.com/office/drawing/2014/main" id="{B17B357E-71D7-4496-BA47-12F11C5AE70C}"/>
            </a:ext>
          </a:extLst>
        </xdr:cNvPr>
        <xdr:cNvSpPr txBox="1"/>
      </xdr:nvSpPr>
      <xdr:spPr>
        <a:xfrm>
          <a:off x="17001567" y="140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xdr:rowOff>
    </xdr:from>
    <xdr:ext cx="469744" cy="259045"/>
    <xdr:sp textlink="">
      <xdr:nvSpPr>
        <xdr:cNvPr id="738" name="n_4mainValue【消防施設】&#10;一人当たり面積">
          <a:extLst>
            <a:ext uri="{FF2B5EF4-FFF2-40B4-BE49-F238E27FC236}">
              <a16:creationId xmlns:a16="http://schemas.microsoft.com/office/drawing/2014/main" id="{59F0C5BE-F1B0-47D2-A036-2CDDFC9758D5}"/>
            </a:ext>
          </a:extLst>
        </xdr:cNvPr>
        <xdr:cNvSpPr txBox="1"/>
      </xdr:nvSpPr>
      <xdr:spPr>
        <a:xfrm>
          <a:off x="16226867" y="144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39" name="正方形/長方形 738">
          <a:extLst>
            <a:ext uri="{FF2B5EF4-FFF2-40B4-BE49-F238E27FC236}">
              <a16:creationId xmlns:a16="http://schemas.microsoft.com/office/drawing/2014/main" id="{CAF44AE8-AD0F-4152-B823-B3A7D097104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40" name="正方形/長方形 739">
          <a:extLst>
            <a:ext uri="{FF2B5EF4-FFF2-40B4-BE49-F238E27FC236}">
              <a16:creationId xmlns:a16="http://schemas.microsoft.com/office/drawing/2014/main" id="{51D1C932-D9AE-4DD2-AE59-8AB98408952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41" name="正方形/長方形 740">
          <a:extLst>
            <a:ext uri="{FF2B5EF4-FFF2-40B4-BE49-F238E27FC236}">
              <a16:creationId xmlns:a16="http://schemas.microsoft.com/office/drawing/2014/main" id="{F3210973-C29E-4921-BDAB-5E55598EF1F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42" name="正方形/長方形 741">
          <a:extLst>
            <a:ext uri="{FF2B5EF4-FFF2-40B4-BE49-F238E27FC236}">
              <a16:creationId xmlns:a16="http://schemas.microsoft.com/office/drawing/2014/main" id="{EC6709C5-B2FC-46DB-A1A3-76E32B1B2EF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43" name="正方形/長方形 742">
          <a:extLst>
            <a:ext uri="{FF2B5EF4-FFF2-40B4-BE49-F238E27FC236}">
              <a16:creationId xmlns:a16="http://schemas.microsoft.com/office/drawing/2014/main" id="{41FA98DA-86BC-4B87-9433-E6C70E44D93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44" name="正方形/長方形 743">
          <a:extLst>
            <a:ext uri="{FF2B5EF4-FFF2-40B4-BE49-F238E27FC236}">
              <a16:creationId xmlns:a16="http://schemas.microsoft.com/office/drawing/2014/main" id="{359E05C0-8731-48C6-ABF0-F8E2C3F1134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45" name="正方形/長方形 744">
          <a:extLst>
            <a:ext uri="{FF2B5EF4-FFF2-40B4-BE49-F238E27FC236}">
              <a16:creationId xmlns:a16="http://schemas.microsoft.com/office/drawing/2014/main" id="{30240F4C-2AC1-494B-BD94-3CE47A13D9A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6" name="正方形/長方形 745">
          <a:extLst>
            <a:ext uri="{FF2B5EF4-FFF2-40B4-BE49-F238E27FC236}">
              <a16:creationId xmlns:a16="http://schemas.microsoft.com/office/drawing/2014/main" id="{05E9A1EE-D33B-48B7-8041-924B982ABC5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47" name="テキスト ボックス 746">
          <a:extLst>
            <a:ext uri="{FF2B5EF4-FFF2-40B4-BE49-F238E27FC236}">
              <a16:creationId xmlns:a16="http://schemas.microsoft.com/office/drawing/2014/main" id="{224F24E5-2832-46BB-91CC-81DEB368129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956B1BB9-6F47-45E5-9C90-F8793922192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49" name="テキスト ボックス 748">
          <a:extLst>
            <a:ext uri="{FF2B5EF4-FFF2-40B4-BE49-F238E27FC236}">
              <a16:creationId xmlns:a16="http://schemas.microsoft.com/office/drawing/2014/main" id="{D51F7E8C-8D3C-41C3-AC28-A6206874A47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54D3DE0F-829C-46F8-A115-80C16447665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751" name="テキスト ボックス 750">
          <a:extLst>
            <a:ext uri="{FF2B5EF4-FFF2-40B4-BE49-F238E27FC236}">
              <a16:creationId xmlns:a16="http://schemas.microsoft.com/office/drawing/2014/main" id="{E11EA271-4645-4BC4-B320-59DC28D0FB2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1665C82C-0E6F-4B0A-A123-E415364B663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753" name="テキスト ボックス 752">
          <a:extLst>
            <a:ext uri="{FF2B5EF4-FFF2-40B4-BE49-F238E27FC236}">
              <a16:creationId xmlns:a16="http://schemas.microsoft.com/office/drawing/2014/main" id="{487E8C41-9EF8-480C-BAE3-38A645E5D7B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200886F1-293E-4158-B32D-F41B01360F0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755" name="テキスト ボックス 754">
          <a:extLst>
            <a:ext uri="{FF2B5EF4-FFF2-40B4-BE49-F238E27FC236}">
              <a16:creationId xmlns:a16="http://schemas.microsoft.com/office/drawing/2014/main" id="{51D6DF3C-1D4E-4EB2-B6A3-9AE54972623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8B2CA866-AEC4-4441-81B4-D1AD08126D8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757" name="テキスト ボックス 756">
          <a:extLst>
            <a:ext uri="{FF2B5EF4-FFF2-40B4-BE49-F238E27FC236}">
              <a16:creationId xmlns:a16="http://schemas.microsoft.com/office/drawing/2014/main" id="{74CD70DE-05D8-4859-A277-3D6BDF1E447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EE2CF721-B568-4631-AC59-2E2FE6DE9A0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759" name="テキスト ボックス 758">
          <a:extLst>
            <a:ext uri="{FF2B5EF4-FFF2-40B4-BE49-F238E27FC236}">
              <a16:creationId xmlns:a16="http://schemas.microsoft.com/office/drawing/2014/main" id="{C1DE629E-BAFF-4CA2-945B-FA045EF757B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DF558C00-13CA-4338-A7DF-6C47D9CBDE6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761" name="テキスト ボックス 760">
          <a:extLst>
            <a:ext uri="{FF2B5EF4-FFF2-40B4-BE49-F238E27FC236}">
              <a16:creationId xmlns:a16="http://schemas.microsoft.com/office/drawing/2014/main" id="{982D2C7B-8B2C-4948-9EE7-B60688FF1D58}"/>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56C4C0CF-61B2-4211-A085-E753704F36D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763" name="【庁舎】&#10;有形固定資産減価償却率グラフ枠">
          <a:extLst>
            <a:ext uri="{FF2B5EF4-FFF2-40B4-BE49-F238E27FC236}">
              <a16:creationId xmlns:a16="http://schemas.microsoft.com/office/drawing/2014/main" id="{CCCADF20-B7F6-4396-B3E6-D377A0A1681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B5E3638B-A4EF-48B0-9DF8-3CBAE34A6699}"/>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textlink="">
      <xdr:nvSpPr>
        <xdr:cNvPr id="765" name="【庁舎】&#10;有形固定資産減価償却率最小値テキスト">
          <a:extLst>
            <a:ext uri="{FF2B5EF4-FFF2-40B4-BE49-F238E27FC236}">
              <a16:creationId xmlns:a16="http://schemas.microsoft.com/office/drawing/2014/main" id="{E8FD3411-DB65-495C-A9E2-F6A9847AEB48}"/>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1A0B9222-7FB1-4BCA-9F34-85CD2EBC958E}"/>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textlink="">
      <xdr:nvSpPr>
        <xdr:cNvPr id="767" name="【庁舎】&#10;有形固定資産減価償却率最大値テキスト">
          <a:extLst>
            <a:ext uri="{FF2B5EF4-FFF2-40B4-BE49-F238E27FC236}">
              <a16:creationId xmlns:a16="http://schemas.microsoft.com/office/drawing/2014/main" id="{4CECB3A4-7CC8-4E0F-A936-C643A2ABCB9E}"/>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768" name="直線コネクタ 767">
          <a:extLst>
            <a:ext uri="{FF2B5EF4-FFF2-40B4-BE49-F238E27FC236}">
              <a16:creationId xmlns:a16="http://schemas.microsoft.com/office/drawing/2014/main" id="{5140A536-5594-4863-9E1B-482334F86012}"/>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textlink="">
      <xdr:nvSpPr>
        <xdr:cNvPr id="769" name="【庁舎】&#10;有形固定資産減価償却率平均値テキスト">
          <a:extLst>
            <a:ext uri="{FF2B5EF4-FFF2-40B4-BE49-F238E27FC236}">
              <a16:creationId xmlns:a16="http://schemas.microsoft.com/office/drawing/2014/main" id="{9F6855CD-AEA9-426B-B963-73EDAB04D463}"/>
            </a:ext>
          </a:extLst>
        </xdr:cNvPr>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textlink="">
      <xdr:nvSpPr>
        <xdr:cNvPr id="770" name="フローチャート: 判断 769">
          <a:extLst>
            <a:ext uri="{FF2B5EF4-FFF2-40B4-BE49-F238E27FC236}">
              <a16:creationId xmlns:a16="http://schemas.microsoft.com/office/drawing/2014/main" id="{B59DC3AD-048C-46C0-AF8C-275F8D2CC59E}"/>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textlink="">
      <xdr:nvSpPr>
        <xdr:cNvPr id="771" name="フローチャート: 判断 770">
          <a:extLst>
            <a:ext uri="{FF2B5EF4-FFF2-40B4-BE49-F238E27FC236}">
              <a16:creationId xmlns:a16="http://schemas.microsoft.com/office/drawing/2014/main" id="{62A35D3A-EFA0-4B41-A145-03E1E341D162}"/>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textlink="">
      <xdr:nvSpPr>
        <xdr:cNvPr id="772" name="フローチャート: 判断 771">
          <a:extLst>
            <a:ext uri="{FF2B5EF4-FFF2-40B4-BE49-F238E27FC236}">
              <a16:creationId xmlns:a16="http://schemas.microsoft.com/office/drawing/2014/main" id="{0420BAF2-CC05-479F-81FD-8B8B404CEEA9}"/>
            </a:ext>
          </a:extLst>
        </xdr:cNvPr>
        <xdr:cNvSpPr/>
      </xdr:nvSpPr>
      <xdr:spPr>
        <a:xfrm>
          <a:off x="128041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textlink="">
      <xdr:nvSpPr>
        <xdr:cNvPr id="773" name="フローチャート: 判断 772">
          <a:extLst>
            <a:ext uri="{FF2B5EF4-FFF2-40B4-BE49-F238E27FC236}">
              <a16:creationId xmlns:a16="http://schemas.microsoft.com/office/drawing/2014/main" id="{D0F6DB32-6FDC-475C-833A-7C9D100877F1}"/>
            </a:ext>
          </a:extLst>
        </xdr:cNvPr>
        <xdr:cNvSpPr/>
      </xdr:nvSpPr>
      <xdr:spPr>
        <a:xfrm>
          <a:off x="1202944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textlink="">
      <xdr:nvSpPr>
        <xdr:cNvPr id="774" name="フローチャート: 判断 773">
          <a:extLst>
            <a:ext uri="{FF2B5EF4-FFF2-40B4-BE49-F238E27FC236}">
              <a16:creationId xmlns:a16="http://schemas.microsoft.com/office/drawing/2014/main" id="{304E5283-DCFD-48E1-972F-D3B1EE857A9E}"/>
            </a:ext>
          </a:extLst>
        </xdr:cNvPr>
        <xdr:cNvSpPr/>
      </xdr:nvSpPr>
      <xdr:spPr>
        <a:xfrm>
          <a:off x="1123188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75" name="テキスト ボックス 774">
          <a:extLst>
            <a:ext uri="{FF2B5EF4-FFF2-40B4-BE49-F238E27FC236}">
              <a16:creationId xmlns:a16="http://schemas.microsoft.com/office/drawing/2014/main" id="{48F6E241-B10F-491E-A198-05E3283F887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76" name="テキスト ボックス 775">
          <a:extLst>
            <a:ext uri="{FF2B5EF4-FFF2-40B4-BE49-F238E27FC236}">
              <a16:creationId xmlns:a16="http://schemas.microsoft.com/office/drawing/2014/main" id="{CAD34306-5E6F-4579-9DEB-BA604E15754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77" name="テキスト ボックス 776">
          <a:extLst>
            <a:ext uri="{FF2B5EF4-FFF2-40B4-BE49-F238E27FC236}">
              <a16:creationId xmlns:a16="http://schemas.microsoft.com/office/drawing/2014/main" id="{3A4729E2-2270-44D2-B7A5-CC1B86A6C02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78" name="テキスト ボックス 777">
          <a:extLst>
            <a:ext uri="{FF2B5EF4-FFF2-40B4-BE49-F238E27FC236}">
              <a16:creationId xmlns:a16="http://schemas.microsoft.com/office/drawing/2014/main" id="{A75B7560-5DD0-4F1C-9750-37DEA336359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79" name="テキスト ボックス 778">
          <a:extLst>
            <a:ext uri="{FF2B5EF4-FFF2-40B4-BE49-F238E27FC236}">
              <a16:creationId xmlns:a16="http://schemas.microsoft.com/office/drawing/2014/main" id="{6FA1BE09-54DE-4801-8607-8611B215A83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53158</xdr:rowOff>
    </xdr:from>
    <xdr:to>
      <xdr:col>85</xdr:col>
      <xdr:colOff>177800</xdr:colOff>
      <xdr:row>108</xdr:row>
      <xdr:rowOff>154758</xdr:rowOff>
    </xdr:to>
    <xdr:sp textlink="">
      <xdr:nvSpPr>
        <xdr:cNvPr id="780" name="楕円 779">
          <a:extLst>
            <a:ext uri="{FF2B5EF4-FFF2-40B4-BE49-F238E27FC236}">
              <a16:creationId xmlns:a16="http://schemas.microsoft.com/office/drawing/2014/main" id="{BD546BC2-C933-4378-B7EA-E1CDDBC39482}"/>
            </a:ext>
          </a:extLst>
        </xdr:cNvPr>
        <xdr:cNvSpPr/>
      </xdr:nvSpPr>
      <xdr:spPr>
        <a:xfrm>
          <a:off x="14325600" y="1815827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139535</xdr:rowOff>
    </xdr:from>
    <xdr:ext cx="405111" cy="259045"/>
    <xdr:sp textlink="">
      <xdr:nvSpPr>
        <xdr:cNvPr id="781" name="【庁舎】&#10;有形固定資産減価償却率該当値テキスト">
          <a:extLst>
            <a:ext uri="{FF2B5EF4-FFF2-40B4-BE49-F238E27FC236}">
              <a16:creationId xmlns:a16="http://schemas.microsoft.com/office/drawing/2014/main" id="{9C2F5B5E-D73C-4FBA-8168-12D9F10AD32F}"/>
            </a:ext>
          </a:extLst>
        </xdr:cNvPr>
        <xdr:cNvSpPr txBox="1"/>
      </xdr:nvSpPr>
      <xdr:spPr>
        <a:xfrm>
          <a:off x="14414500" y="1807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33564</xdr:rowOff>
    </xdr:from>
    <xdr:to>
      <xdr:col>81</xdr:col>
      <xdr:colOff>101600</xdr:colOff>
      <xdr:row>108</xdr:row>
      <xdr:rowOff>135164</xdr:rowOff>
    </xdr:to>
    <xdr:sp textlink="">
      <xdr:nvSpPr>
        <xdr:cNvPr id="782" name="楕円 781">
          <a:extLst>
            <a:ext uri="{FF2B5EF4-FFF2-40B4-BE49-F238E27FC236}">
              <a16:creationId xmlns:a16="http://schemas.microsoft.com/office/drawing/2014/main" id="{45C082F2-B164-40B6-BCBE-5FB8E6D20029}"/>
            </a:ext>
          </a:extLst>
        </xdr:cNvPr>
        <xdr:cNvSpPr/>
      </xdr:nvSpPr>
      <xdr:spPr>
        <a:xfrm>
          <a:off x="1357884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84364</xdr:rowOff>
    </xdr:from>
    <xdr:to>
      <xdr:col>85</xdr:col>
      <xdr:colOff>127000</xdr:colOff>
      <xdr:row>108</xdr:row>
      <xdr:rowOff>103958</xdr:rowOff>
    </xdr:to>
    <xdr:cxnSp macro="">
      <xdr:nvCxnSpPr>
        <xdr:cNvPr id="783" name="直線コネクタ 782">
          <a:extLst>
            <a:ext uri="{FF2B5EF4-FFF2-40B4-BE49-F238E27FC236}">
              <a16:creationId xmlns:a16="http://schemas.microsoft.com/office/drawing/2014/main" id="{EA4DA65F-26E6-4292-AE00-B8CD2A5DDB28}"/>
            </a:ext>
          </a:extLst>
        </xdr:cNvPr>
        <xdr:cNvCxnSpPr/>
      </xdr:nvCxnSpPr>
      <xdr:spPr>
        <a:xfrm>
          <a:off x="13629640" y="18189484"/>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13970</xdr:rowOff>
    </xdr:from>
    <xdr:to>
      <xdr:col>76</xdr:col>
      <xdr:colOff>165100</xdr:colOff>
      <xdr:row>108</xdr:row>
      <xdr:rowOff>115570</xdr:rowOff>
    </xdr:to>
    <xdr:sp textlink="">
      <xdr:nvSpPr>
        <xdr:cNvPr id="784" name="楕円 783">
          <a:extLst>
            <a:ext uri="{FF2B5EF4-FFF2-40B4-BE49-F238E27FC236}">
              <a16:creationId xmlns:a16="http://schemas.microsoft.com/office/drawing/2014/main" id="{AD774FE2-8A78-481F-8495-DC545D1AF1E4}"/>
            </a:ext>
          </a:extLst>
        </xdr:cNvPr>
        <xdr:cNvSpPr/>
      </xdr:nvSpPr>
      <xdr:spPr>
        <a:xfrm>
          <a:off x="12804140" y="181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64770</xdr:rowOff>
    </xdr:from>
    <xdr:to>
      <xdr:col>81</xdr:col>
      <xdr:colOff>50800</xdr:colOff>
      <xdr:row>108</xdr:row>
      <xdr:rowOff>84364</xdr:rowOff>
    </xdr:to>
    <xdr:cxnSp macro="">
      <xdr:nvCxnSpPr>
        <xdr:cNvPr id="785" name="直線コネクタ 784">
          <a:extLst>
            <a:ext uri="{FF2B5EF4-FFF2-40B4-BE49-F238E27FC236}">
              <a16:creationId xmlns:a16="http://schemas.microsoft.com/office/drawing/2014/main" id="{BDB6AC45-D8B3-4672-A98C-BFC7074976B6}"/>
            </a:ext>
          </a:extLst>
        </xdr:cNvPr>
        <xdr:cNvCxnSpPr/>
      </xdr:nvCxnSpPr>
      <xdr:spPr>
        <a:xfrm>
          <a:off x="12854940" y="18169890"/>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53158</xdr:rowOff>
    </xdr:from>
    <xdr:to>
      <xdr:col>72</xdr:col>
      <xdr:colOff>38100</xdr:colOff>
      <xdr:row>108</xdr:row>
      <xdr:rowOff>154758</xdr:rowOff>
    </xdr:to>
    <xdr:sp textlink="">
      <xdr:nvSpPr>
        <xdr:cNvPr id="786" name="楕円 785">
          <a:extLst>
            <a:ext uri="{FF2B5EF4-FFF2-40B4-BE49-F238E27FC236}">
              <a16:creationId xmlns:a16="http://schemas.microsoft.com/office/drawing/2014/main" id="{80BBF246-61AF-4FB9-A025-3CC2C4A8F808}"/>
            </a:ext>
          </a:extLst>
        </xdr:cNvPr>
        <xdr:cNvSpPr/>
      </xdr:nvSpPr>
      <xdr:spPr>
        <a:xfrm>
          <a:off x="12029440" y="18158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64770</xdr:rowOff>
    </xdr:from>
    <xdr:to>
      <xdr:col>76</xdr:col>
      <xdr:colOff>114300</xdr:colOff>
      <xdr:row>108</xdr:row>
      <xdr:rowOff>103958</xdr:rowOff>
    </xdr:to>
    <xdr:cxnSp macro="">
      <xdr:nvCxnSpPr>
        <xdr:cNvPr id="787" name="直線コネクタ 786">
          <a:extLst>
            <a:ext uri="{FF2B5EF4-FFF2-40B4-BE49-F238E27FC236}">
              <a16:creationId xmlns:a16="http://schemas.microsoft.com/office/drawing/2014/main" id="{2E1A64DB-681D-48EF-BF79-4814148E421B}"/>
            </a:ext>
          </a:extLst>
        </xdr:cNvPr>
        <xdr:cNvCxnSpPr/>
      </xdr:nvCxnSpPr>
      <xdr:spPr>
        <a:xfrm flipV="1">
          <a:off x="12072620" y="18169890"/>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20501</xdr:rowOff>
    </xdr:from>
    <xdr:to>
      <xdr:col>67</xdr:col>
      <xdr:colOff>101600</xdr:colOff>
      <xdr:row>108</xdr:row>
      <xdr:rowOff>122101</xdr:rowOff>
    </xdr:to>
    <xdr:sp textlink="">
      <xdr:nvSpPr>
        <xdr:cNvPr id="788" name="楕円 787">
          <a:extLst>
            <a:ext uri="{FF2B5EF4-FFF2-40B4-BE49-F238E27FC236}">
              <a16:creationId xmlns:a16="http://schemas.microsoft.com/office/drawing/2014/main" id="{470F445C-B045-48F8-82A6-3E3A6DD59A44}"/>
            </a:ext>
          </a:extLst>
        </xdr:cNvPr>
        <xdr:cNvSpPr/>
      </xdr:nvSpPr>
      <xdr:spPr>
        <a:xfrm>
          <a:off x="1123188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71301</xdr:rowOff>
    </xdr:from>
    <xdr:to>
      <xdr:col>71</xdr:col>
      <xdr:colOff>177800</xdr:colOff>
      <xdr:row>108</xdr:row>
      <xdr:rowOff>103958</xdr:rowOff>
    </xdr:to>
    <xdr:cxnSp macro="">
      <xdr:nvCxnSpPr>
        <xdr:cNvPr id="789" name="直線コネクタ 788">
          <a:extLst>
            <a:ext uri="{FF2B5EF4-FFF2-40B4-BE49-F238E27FC236}">
              <a16:creationId xmlns:a16="http://schemas.microsoft.com/office/drawing/2014/main" id="{587C3FC5-9581-4993-BA1E-2FBE382A414A}"/>
            </a:ext>
          </a:extLst>
        </xdr:cNvPr>
        <xdr:cNvCxnSpPr/>
      </xdr:nvCxnSpPr>
      <xdr:spPr>
        <a:xfrm>
          <a:off x="11282680" y="18176421"/>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textlink="">
      <xdr:nvSpPr>
        <xdr:cNvPr id="790" name="n_1aveValue【庁舎】&#10;有形固定資産減価償却率">
          <a:extLst>
            <a:ext uri="{FF2B5EF4-FFF2-40B4-BE49-F238E27FC236}">
              <a16:creationId xmlns:a16="http://schemas.microsoft.com/office/drawing/2014/main" id="{24647D2A-9092-41DF-BB17-14FDEE8C9567}"/>
            </a:ext>
          </a:extLst>
        </xdr:cNvPr>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textlink="">
      <xdr:nvSpPr>
        <xdr:cNvPr id="791" name="n_2aveValue【庁舎】&#10;有形固定資産減価償却率">
          <a:extLst>
            <a:ext uri="{FF2B5EF4-FFF2-40B4-BE49-F238E27FC236}">
              <a16:creationId xmlns:a16="http://schemas.microsoft.com/office/drawing/2014/main" id="{0A211473-4E92-4C08-896D-25AD12F0D74B}"/>
            </a:ext>
          </a:extLst>
        </xdr:cNvPr>
        <xdr:cNvSpPr txBox="1"/>
      </xdr:nvSpPr>
      <xdr:spPr>
        <a:xfrm>
          <a:off x="12675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textlink="">
      <xdr:nvSpPr>
        <xdr:cNvPr id="792" name="n_3aveValue【庁舎】&#10;有形固定資産減価償却率">
          <a:extLst>
            <a:ext uri="{FF2B5EF4-FFF2-40B4-BE49-F238E27FC236}">
              <a16:creationId xmlns:a16="http://schemas.microsoft.com/office/drawing/2014/main" id="{BB747F7B-C3EE-47B3-B580-3F235A26DDEF}"/>
            </a:ext>
          </a:extLst>
        </xdr:cNvPr>
        <xdr:cNvSpPr txBox="1"/>
      </xdr:nvSpPr>
      <xdr:spPr>
        <a:xfrm>
          <a:off x="119005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textlink="">
      <xdr:nvSpPr>
        <xdr:cNvPr id="793" name="n_4aveValue【庁舎】&#10;有形固定資産減価償却率">
          <a:extLst>
            <a:ext uri="{FF2B5EF4-FFF2-40B4-BE49-F238E27FC236}">
              <a16:creationId xmlns:a16="http://schemas.microsoft.com/office/drawing/2014/main" id="{D8FE18B7-75A8-429A-95DE-152065A5758D}"/>
            </a:ext>
          </a:extLst>
        </xdr:cNvPr>
        <xdr:cNvSpPr txBox="1"/>
      </xdr:nvSpPr>
      <xdr:spPr>
        <a:xfrm>
          <a:off x="1110298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126291</xdr:rowOff>
    </xdr:from>
    <xdr:ext cx="405111" cy="259045"/>
    <xdr:sp textlink="">
      <xdr:nvSpPr>
        <xdr:cNvPr id="794" name="n_1mainValue【庁舎】&#10;有形固定資産減価償却率">
          <a:extLst>
            <a:ext uri="{FF2B5EF4-FFF2-40B4-BE49-F238E27FC236}">
              <a16:creationId xmlns:a16="http://schemas.microsoft.com/office/drawing/2014/main" id="{88CA6E95-1915-40F9-84AC-97679E9CA49E}"/>
            </a:ext>
          </a:extLst>
        </xdr:cNvPr>
        <xdr:cNvSpPr txBox="1"/>
      </xdr:nvSpPr>
      <xdr:spPr>
        <a:xfrm>
          <a:off x="134372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106697</xdr:rowOff>
    </xdr:from>
    <xdr:ext cx="405111" cy="259045"/>
    <xdr:sp textlink="">
      <xdr:nvSpPr>
        <xdr:cNvPr id="795" name="n_2mainValue【庁舎】&#10;有形固定資産減価償却率">
          <a:extLst>
            <a:ext uri="{FF2B5EF4-FFF2-40B4-BE49-F238E27FC236}">
              <a16:creationId xmlns:a16="http://schemas.microsoft.com/office/drawing/2014/main" id="{94C3924C-0FF0-497E-88F4-6772DE2099C5}"/>
            </a:ext>
          </a:extLst>
        </xdr:cNvPr>
        <xdr:cNvSpPr txBox="1"/>
      </xdr:nvSpPr>
      <xdr:spPr>
        <a:xfrm>
          <a:off x="12675244" y="1821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145885</xdr:rowOff>
    </xdr:from>
    <xdr:ext cx="405111" cy="259045"/>
    <xdr:sp textlink="">
      <xdr:nvSpPr>
        <xdr:cNvPr id="796" name="n_3mainValue【庁舎】&#10;有形固定資産減価償却率">
          <a:extLst>
            <a:ext uri="{FF2B5EF4-FFF2-40B4-BE49-F238E27FC236}">
              <a16:creationId xmlns:a16="http://schemas.microsoft.com/office/drawing/2014/main" id="{DEE6E7CD-3198-462A-A888-131E4421D17B}"/>
            </a:ext>
          </a:extLst>
        </xdr:cNvPr>
        <xdr:cNvSpPr txBox="1"/>
      </xdr:nvSpPr>
      <xdr:spPr>
        <a:xfrm>
          <a:off x="11900544" y="1825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113228</xdr:rowOff>
    </xdr:from>
    <xdr:ext cx="405111" cy="259045"/>
    <xdr:sp textlink="">
      <xdr:nvSpPr>
        <xdr:cNvPr id="797" name="n_4mainValue【庁舎】&#10;有形固定資産減価償却率">
          <a:extLst>
            <a:ext uri="{FF2B5EF4-FFF2-40B4-BE49-F238E27FC236}">
              <a16:creationId xmlns:a16="http://schemas.microsoft.com/office/drawing/2014/main" id="{1238CC25-871A-4570-B0E4-B32B9612401D}"/>
            </a:ext>
          </a:extLst>
        </xdr:cNvPr>
        <xdr:cNvSpPr txBox="1"/>
      </xdr:nvSpPr>
      <xdr:spPr>
        <a:xfrm>
          <a:off x="1110298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98" name="正方形/長方形 797">
          <a:extLst>
            <a:ext uri="{FF2B5EF4-FFF2-40B4-BE49-F238E27FC236}">
              <a16:creationId xmlns:a16="http://schemas.microsoft.com/office/drawing/2014/main" id="{7F6E4D4C-4326-4BF8-8488-13BB79496B5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99" name="正方形/長方形 798">
          <a:extLst>
            <a:ext uri="{FF2B5EF4-FFF2-40B4-BE49-F238E27FC236}">
              <a16:creationId xmlns:a16="http://schemas.microsoft.com/office/drawing/2014/main" id="{5CAA7AC3-AC5B-49DF-8B5E-38F554B6978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00" name="正方形/長方形 799">
          <a:extLst>
            <a:ext uri="{FF2B5EF4-FFF2-40B4-BE49-F238E27FC236}">
              <a16:creationId xmlns:a16="http://schemas.microsoft.com/office/drawing/2014/main" id="{CF0F8549-CA6C-449E-85B4-6526AD6E86C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01" name="正方形/長方形 800">
          <a:extLst>
            <a:ext uri="{FF2B5EF4-FFF2-40B4-BE49-F238E27FC236}">
              <a16:creationId xmlns:a16="http://schemas.microsoft.com/office/drawing/2014/main" id="{E7A4F218-1C82-48B1-8F6F-1FFAEB1A542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02" name="正方形/長方形 801">
          <a:extLst>
            <a:ext uri="{FF2B5EF4-FFF2-40B4-BE49-F238E27FC236}">
              <a16:creationId xmlns:a16="http://schemas.microsoft.com/office/drawing/2014/main" id="{651197C8-58C1-4AB2-BEE2-F03996A8B74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03" name="正方形/長方形 802">
          <a:extLst>
            <a:ext uri="{FF2B5EF4-FFF2-40B4-BE49-F238E27FC236}">
              <a16:creationId xmlns:a16="http://schemas.microsoft.com/office/drawing/2014/main" id="{9F05C8AD-336B-48D3-B39A-E00208E953B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04" name="正方形/長方形 803">
          <a:extLst>
            <a:ext uri="{FF2B5EF4-FFF2-40B4-BE49-F238E27FC236}">
              <a16:creationId xmlns:a16="http://schemas.microsoft.com/office/drawing/2014/main" id="{419D519B-310F-4EEF-B3FE-CA5AB438369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05" name="正方形/長方形 804">
          <a:extLst>
            <a:ext uri="{FF2B5EF4-FFF2-40B4-BE49-F238E27FC236}">
              <a16:creationId xmlns:a16="http://schemas.microsoft.com/office/drawing/2014/main" id="{4AFB750E-2522-4833-8737-D6FADDDF95F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06" name="テキスト ボックス 805">
          <a:extLst>
            <a:ext uri="{FF2B5EF4-FFF2-40B4-BE49-F238E27FC236}">
              <a16:creationId xmlns:a16="http://schemas.microsoft.com/office/drawing/2014/main" id="{20D4DDC7-E372-4665-B847-9DD5CAAA081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5847D3D9-2FA6-4BEC-9B2C-4C331531501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30764436-38D7-40AB-B727-4B2374A829A8}"/>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textlink="">
      <xdr:nvSpPr>
        <xdr:cNvPr id="809" name="テキスト ボックス 808">
          <a:extLst>
            <a:ext uri="{FF2B5EF4-FFF2-40B4-BE49-F238E27FC236}">
              <a16:creationId xmlns:a16="http://schemas.microsoft.com/office/drawing/2014/main" id="{AFD33D70-6284-4BF4-85EF-93A93944370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13DA3B09-F5CB-438B-A114-58EB2CAB642A}"/>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textlink="">
      <xdr:nvSpPr>
        <xdr:cNvPr id="811" name="テキスト ボックス 810">
          <a:extLst>
            <a:ext uri="{FF2B5EF4-FFF2-40B4-BE49-F238E27FC236}">
              <a16:creationId xmlns:a16="http://schemas.microsoft.com/office/drawing/2014/main" id="{8BFA47C8-8FDC-4136-BB28-9AFE5A72C51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35355A15-AAFF-4AF6-8467-2365D4E86687}"/>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textlink="">
      <xdr:nvSpPr>
        <xdr:cNvPr id="813" name="テキスト ボックス 812">
          <a:extLst>
            <a:ext uri="{FF2B5EF4-FFF2-40B4-BE49-F238E27FC236}">
              <a16:creationId xmlns:a16="http://schemas.microsoft.com/office/drawing/2014/main" id="{B3DB3492-2639-4EB6-8FFE-3F3FC349C375}"/>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77ABA709-4FDA-47CF-9DB5-14CB965EB0F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textlink="">
      <xdr:nvSpPr>
        <xdr:cNvPr id="815" name="テキスト ボックス 814">
          <a:extLst>
            <a:ext uri="{FF2B5EF4-FFF2-40B4-BE49-F238E27FC236}">
              <a16:creationId xmlns:a16="http://schemas.microsoft.com/office/drawing/2014/main" id="{5958AD32-31E3-426A-9FA2-51F8EF13D55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D8EC325C-57D4-4A92-B5DC-99D233824C82}"/>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textlink="">
      <xdr:nvSpPr>
        <xdr:cNvPr id="817" name="テキスト ボックス 816">
          <a:extLst>
            <a:ext uri="{FF2B5EF4-FFF2-40B4-BE49-F238E27FC236}">
              <a16:creationId xmlns:a16="http://schemas.microsoft.com/office/drawing/2014/main" id="{AE563280-2FB9-4027-84DC-77E45123EFB4}"/>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B0D39A32-80D1-476D-BFEE-5B0B2023F27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19" name="テキスト ボックス 818">
          <a:extLst>
            <a:ext uri="{FF2B5EF4-FFF2-40B4-BE49-F238E27FC236}">
              <a16:creationId xmlns:a16="http://schemas.microsoft.com/office/drawing/2014/main" id="{3A62993F-AF21-40A4-9422-A9F44E80387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20" name="【庁舎】&#10;一人当たり面積グラフ枠">
          <a:extLst>
            <a:ext uri="{FF2B5EF4-FFF2-40B4-BE49-F238E27FC236}">
              <a16:creationId xmlns:a16="http://schemas.microsoft.com/office/drawing/2014/main" id="{7DBDDF4D-05AA-4668-82FA-D2C26F647C1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821" name="直線コネクタ 820">
          <a:extLst>
            <a:ext uri="{FF2B5EF4-FFF2-40B4-BE49-F238E27FC236}">
              <a16:creationId xmlns:a16="http://schemas.microsoft.com/office/drawing/2014/main" id="{F7FDE143-09EF-400A-9F13-560993BC49F5}"/>
            </a:ext>
          </a:extLst>
        </xdr:cNvPr>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textlink="">
      <xdr:nvSpPr>
        <xdr:cNvPr id="822" name="【庁舎】&#10;一人当たり面積最小値テキスト">
          <a:extLst>
            <a:ext uri="{FF2B5EF4-FFF2-40B4-BE49-F238E27FC236}">
              <a16:creationId xmlns:a16="http://schemas.microsoft.com/office/drawing/2014/main" id="{FD28904D-2946-409B-9653-0F451E1CDE51}"/>
            </a:ext>
          </a:extLst>
        </xdr:cNvPr>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3" name="直線コネクタ 822">
          <a:extLst>
            <a:ext uri="{FF2B5EF4-FFF2-40B4-BE49-F238E27FC236}">
              <a16:creationId xmlns:a16="http://schemas.microsoft.com/office/drawing/2014/main" id="{2C2AC19C-6840-48FC-BE33-4360BB425959}"/>
            </a:ext>
          </a:extLst>
        </xdr:cNvPr>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textlink="">
      <xdr:nvSpPr>
        <xdr:cNvPr id="824" name="【庁舎】&#10;一人当たり面積最大値テキスト">
          <a:extLst>
            <a:ext uri="{FF2B5EF4-FFF2-40B4-BE49-F238E27FC236}">
              <a16:creationId xmlns:a16="http://schemas.microsoft.com/office/drawing/2014/main" id="{0BF31772-7D16-47A7-80C4-C5B9A613C250}"/>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5" name="直線コネクタ 824">
          <a:extLst>
            <a:ext uri="{FF2B5EF4-FFF2-40B4-BE49-F238E27FC236}">
              <a16:creationId xmlns:a16="http://schemas.microsoft.com/office/drawing/2014/main" id="{4D78F4FE-E76F-4D20-96CE-339D633EE2EC}"/>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textlink="">
      <xdr:nvSpPr>
        <xdr:cNvPr id="826" name="【庁舎】&#10;一人当たり面積平均値テキスト">
          <a:extLst>
            <a:ext uri="{FF2B5EF4-FFF2-40B4-BE49-F238E27FC236}">
              <a16:creationId xmlns:a16="http://schemas.microsoft.com/office/drawing/2014/main" id="{0C9A6094-6B85-48BE-94AF-55942201E47E}"/>
            </a:ext>
          </a:extLst>
        </xdr:cNvPr>
        <xdr:cNvSpPr txBox="1"/>
      </xdr:nvSpPr>
      <xdr:spPr>
        <a:xfrm>
          <a:off x="1954784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textlink="">
      <xdr:nvSpPr>
        <xdr:cNvPr id="827" name="フローチャート: 判断 826">
          <a:extLst>
            <a:ext uri="{FF2B5EF4-FFF2-40B4-BE49-F238E27FC236}">
              <a16:creationId xmlns:a16="http://schemas.microsoft.com/office/drawing/2014/main" id="{3C9D753A-6E71-4353-B4BE-A9B389813511}"/>
            </a:ext>
          </a:extLst>
        </xdr:cNvPr>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textlink="">
      <xdr:nvSpPr>
        <xdr:cNvPr id="828" name="フローチャート: 判断 827">
          <a:extLst>
            <a:ext uri="{FF2B5EF4-FFF2-40B4-BE49-F238E27FC236}">
              <a16:creationId xmlns:a16="http://schemas.microsoft.com/office/drawing/2014/main" id="{15D91EB9-5016-410D-ADD3-4FF86D0ACC79}"/>
            </a:ext>
          </a:extLst>
        </xdr:cNvPr>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textlink="">
      <xdr:nvSpPr>
        <xdr:cNvPr id="829" name="フローチャート: 判断 828">
          <a:extLst>
            <a:ext uri="{FF2B5EF4-FFF2-40B4-BE49-F238E27FC236}">
              <a16:creationId xmlns:a16="http://schemas.microsoft.com/office/drawing/2014/main" id="{62DB25D4-3853-427C-BCDC-8B59BA2E1F3B}"/>
            </a:ext>
          </a:extLst>
        </xdr:cNvPr>
        <xdr:cNvSpPr/>
      </xdr:nvSpPr>
      <xdr:spPr>
        <a:xfrm>
          <a:off x="179374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textlink="">
      <xdr:nvSpPr>
        <xdr:cNvPr id="830" name="フローチャート: 判断 829">
          <a:extLst>
            <a:ext uri="{FF2B5EF4-FFF2-40B4-BE49-F238E27FC236}">
              <a16:creationId xmlns:a16="http://schemas.microsoft.com/office/drawing/2014/main" id="{2C38FED3-906C-4F6C-912D-B196528F7641}"/>
            </a:ext>
          </a:extLst>
        </xdr:cNvPr>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textlink="">
      <xdr:nvSpPr>
        <xdr:cNvPr id="831" name="フローチャート: 判断 830">
          <a:extLst>
            <a:ext uri="{FF2B5EF4-FFF2-40B4-BE49-F238E27FC236}">
              <a16:creationId xmlns:a16="http://schemas.microsoft.com/office/drawing/2014/main" id="{F9491797-B0B7-415F-A29B-63FB867A27A7}"/>
            </a:ext>
          </a:extLst>
        </xdr:cNvPr>
        <xdr:cNvSpPr/>
      </xdr:nvSpPr>
      <xdr:spPr>
        <a:xfrm>
          <a:off x="1638808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32" name="テキスト ボックス 831">
          <a:extLst>
            <a:ext uri="{FF2B5EF4-FFF2-40B4-BE49-F238E27FC236}">
              <a16:creationId xmlns:a16="http://schemas.microsoft.com/office/drawing/2014/main" id="{17415F82-F174-43E3-823E-BD546A59EA4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33" name="テキスト ボックス 832">
          <a:extLst>
            <a:ext uri="{FF2B5EF4-FFF2-40B4-BE49-F238E27FC236}">
              <a16:creationId xmlns:a16="http://schemas.microsoft.com/office/drawing/2014/main" id="{620D5979-AC27-4EC0-A69E-8E3ED090FCB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34" name="テキスト ボックス 833">
          <a:extLst>
            <a:ext uri="{FF2B5EF4-FFF2-40B4-BE49-F238E27FC236}">
              <a16:creationId xmlns:a16="http://schemas.microsoft.com/office/drawing/2014/main" id="{38559205-D648-4E9F-9974-4A542FBCABF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35" name="テキスト ボックス 834">
          <a:extLst>
            <a:ext uri="{FF2B5EF4-FFF2-40B4-BE49-F238E27FC236}">
              <a16:creationId xmlns:a16="http://schemas.microsoft.com/office/drawing/2014/main" id="{FDD5C35D-EF20-4A4B-91F7-303C04F52E9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36" name="テキスト ボックス 835">
          <a:extLst>
            <a:ext uri="{FF2B5EF4-FFF2-40B4-BE49-F238E27FC236}">
              <a16:creationId xmlns:a16="http://schemas.microsoft.com/office/drawing/2014/main" id="{4BAF6819-424B-4846-ABB4-194B8ADD23B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97789</xdr:rowOff>
    </xdr:from>
    <xdr:to>
      <xdr:col>116</xdr:col>
      <xdr:colOff>114300</xdr:colOff>
      <xdr:row>109</xdr:row>
      <xdr:rowOff>27939</xdr:rowOff>
    </xdr:to>
    <xdr:sp textlink="">
      <xdr:nvSpPr>
        <xdr:cNvPr id="837" name="楕円 836">
          <a:extLst>
            <a:ext uri="{FF2B5EF4-FFF2-40B4-BE49-F238E27FC236}">
              <a16:creationId xmlns:a16="http://schemas.microsoft.com/office/drawing/2014/main" id="{04E0B38E-E130-4BF4-AE8D-DBA50E43DE3A}"/>
            </a:ext>
          </a:extLst>
        </xdr:cNvPr>
        <xdr:cNvSpPr/>
      </xdr:nvSpPr>
      <xdr:spPr>
        <a:xfrm>
          <a:off x="19458940" y="18202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12716</xdr:rowOff>
    </xdr:from>
    <xdr:ext cx="469744" cy="259045"/>
    <xdr:sp textlink="">
      <xdr:nvSpPr>
        <xdr:cNvPr id="838" name="【庁舎】&#10;一人当たり面積該当値テキスト">
          <a:extLst>
            <a:ext uri="{FF2B5EF4-FFF2-40B4-BE49-F238E27FC236}">
              <a16:creationId xmlns:a16="http://schemas.microsoft.com/office/drawing/2014/main" id="{A61B275A-7DEC-497C-A943-D87560D5095D}"/>
            </a:ext>
          </a:extLst>
        </xdr:cNvPr>
        <xdr:cNvSpPr txBox="1"/>
      </xdr:nvSpPr>
      <xdr:spPr>
        <a:xfrm>
          <a:off x="19547840" y="181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97789</xdr:rowOff>
    </xdr:from>
    <xdr:to>
      <xdr:col>112</xdr:col>
      <xdr:colOff>38100</xdr:colOff>
      <xdr:row>109</xdr:row>
      <xdr:rowOff>27939</xdr:rowOff>
    </xdr:to>
    <xdr:sp textlink="">
      <xdr:nvSpPr>
        <xdr:cNvPr id="839" name="楕円 838">
          <a:extLst>
            <a:ext uri="{FF2B5EF4-FFF2-40B4-BE49-F238E27FC236}">
              <a16:creationId xmlns:a16="http://schemas.microsoft.com/office/drawing/2014/main" id="{F0962B38-F18A-40AD-8269-AFEA39BDFD5D}"/>
            </a:ext>
          </a:extLst>
        </xdr:cNvPr>
        <xdr:cNvSpPr/>
      </xdr:nvSpPr>
      <xdr:spPr>
        <a:xfrm>
          <a:off x="18735040" y="18202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148589</xdr:rowOff>
    </xdr:from>
    <xdr:to>
      <xdr:col>116</xdr:col>
      <xdr:colOff>63500</xdr:colOff>
      <xdr:row>108</xdr:row>
      <xdr:rowOff>148589</xdr:rowOff>
    </xdr:to>
    <xdr:cxnSp macro="">
      <xdr:nvCxnSpPr>
        <xdr:cNvPr id="840" name="直線コネクタ 839">
          <a:extLst>
            <a:ext uri="{FF2B5EF4-FFF2-40B4-BE49-F238E27FC236}">
              <a16:creationId xmlns:a16="http://schemas.microsoft.com/office/drawing/2014/main" id="{1B11575A-5527-4517-B55E-237A593244D7}"/>
            </a:ext>
          </a:extLst>
        </xdr:cNvPr>
        <xdr:cNvCxnSpPr/>
      </xdr:nvCxnSpPr>
      <xdr:spPr>
        <a:xfrm>
          <a:off x="18778220" y="1825370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97789</xdr:rowOff>
    </xdr:from>
    <xdr:to>
      <xdr:col>107</xdr:col>
      <xdr:colOff>101600</xdr:colOff>
      <xdr:row>109</xdr:row>
      <xdr:rowOff>27939</xdr:rowOff>
    </xdr:to>
    <xdr:sp textlink="">
      <xdr:nvSpPr>
        <xdr:cNvPr id="841" name="楕円 840">
          <a:extLst>
            <a:ext uri="{FF2B5EF4-FFF2-40B4-BE49-F238E27FC236}">
              <a16:creationId xmlns:a16="http://schemas.microsoft.com/office/drawing/2014/main" id="{26D42F77-6AAD-4871-8A4E-D199786FAB84}"/>
            </a:ext>
          </a:extLst>
        </xdr:cNvPr>
        <xdr:cNvSpPr/>
      </xdr:nvSpPr>
      <xdr:spPr>
        <a:xfrm>
          <a:off x="17937480" y="18202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148589</xdr:rowOff>
    </xdr:from>
    <xdr:to>
      <xdr:col>111</xdr:col>
      <xdr:colOff>177800</xdr:colOff>
      <xdr:row>108</xdr:row>
      <xdr:rowOff>148589</xdr:rowOff>
    </xdr:to>
    <xdr:cxnSp macro="">
      <xdr:nvCxnSpPr>
        <xdr:cNvPr id="842" name="直線コネクタ 841">
          <a:extLst>
            <a:ext uri="{FF2B5EF4-FFF2-40B4-BE49-F238E27FC236}">
              <a16:creationId xmlns:a16="http://schemas.microsoft.com/office/drawing/2014/main" id="{26AC5BF5-ED9B-4E4E-85F4-474130164291}"/>
            </a:ext>
          </a:extLst>
        </xdr:cNvPr>
        <xdr:cNvCxnSpPr/>
      </xdr:nvCxnSpPr>
      <xdr:spPr>
        <a:xfrm>
          <a:off x="17988280" y="1825370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97789</xdr:rowOff>
    </xdr:from>
    <xdr:to>
      <xdr:col>102</xdr:col>
      <xdr:colOff>165100</xdr:colOff>
      <xdr:row>109</xdr:row>
      <xdr:rowOff>27939</xdr:rowOff>
    </xdr:to>
    <xdr:sp textlink="">
      <xdr:nvSpPr>
        <xdr:cNvPr id="843" name="楕円 842">
          <a:extLst>
            <a:ext uri="{FF2B5EF4-FFF2-40B4-BE49-F238E27FC236}">
              <a16:creationId xmlns:a16="http://schemas.microsoft.com/office/drawing/2014/main" id="{61A0761D-94E3-4B0E-B1FE-E666B6C8614D}"/>
            </a:ext>
          </a:extLst>
        </xdr:cNvPr>
        <xdr:cNvSpPr/>
      </xdr:nvSpPr>
      <xdr:spPr>
        <a:xfrm>
          <a:off x="17162780" y="18202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148589</xdr:rowOff>
    </xdr:from>
    <xdr:to>
      <xdr:col>107</xdr:col>
      <xdr:colOff>50800</xdr:colOff>
      <xdr:row>108</xdr:row>
      <xdr:rowOff>148589</xdr:rowOff>
    </xdr:to>
    <xdr:cxnSp macro="">
      <xdr:nvCxnSpPr>
        <xdr:cNvPr id="844" name="直線コネクタ 843">
          <a:extLst>
            <a:ext uri="{FF2B5EF4-FFF2-40B4-BE49-F238E27FC236}">
              <a16:creationId xmlns:a16="http://schemas.microsoft.com/office/drawing/2014/main" id="{B59E4DAB-BB91-4209-AA55-101A2E6E64AB}"/>
            </a:ext>
          </a:extLst>
        </xdr:cNvPr>
        <xdr:cNvCxnSpPr/>
      </xdr:nvCxnSpPr>
      <xdr:spPr>
        <a:xfrm>
          <a:off x="17213580" y="1825370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97789</xdr:rowOff>
    </xdr:from>
    <xdr:to>
      <xdr:col>98</xdr:col>
      <xdr:colOff>38100</xdr:colOff>
      <xdr:row>109</xdr:row>
      <xdr:rowOff>27939</xdr:rowOff>
    </xdr:to>
    <xdr:sp textlink="">
      <xdr:nvSpPr>
        <xdr:cNvPr id="845" name="楕円 844">
          <a:extLst>
            <a:ext uri="{FF2B5EF4-FFF2-40B4-BE49-F238E27FC236}">
              <a16:creationId xmlns:a16="http://schemas.microsoft.com/office/drawing/2014/main" id="{52ED803D-1585-4459-9EA2-B147506B35A3}"/>
            </a:ext>
          </a:extLst>
        </xdr:cNvPr>
        <xdr:cNvSpPr/>
      </xdr:nvSpPr>
      <xdr:spPr>
        <a:xfrm>
          <a:off x="16388080" y="18202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148589</xdr:rowOff>
    </xdr:from>
    <xdr:to>
      <xdr:col>102</xdr:col>
      <xdr:colOff>114300</xdr:colOff>
      <xdr:row>108</xdr:row>
      <xdr:rowOff>148589</xdr:rowOff>
    </xdr:to>
    <xdr:cxnSp macro="">
      <xdr:nvCxnSpPr>
        <xdr:cNvPr id="846" name="直線コネクタ 845">
          <a:extLst>
            <a:ext uri="{FF2B5EF4-FFF2-40B4-BE49-F238E27FC236}">
              <a16:creationId xmlns:a16="http://schemas.microsoft.com/office/drawing/2014/main" id="{AFF8E556-3392-4E65-BDFA-1B3753F7A0D1}"/>
            </a:ext>
          </a:extLst>
        </xdr:cNvPr>
        <xdr:cNvCxnSpPr/>
      </xdr:nvCxnSpPr>
      <xdr:spPr>
        <a:xfrm>
          <a:off x="16431260" y="1825370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textlink="">
      <xdr:nvSpPr>
        <xdr:cNvPr id="847" name="n_1aveValue【庁舎】&#10;一人当たり面積">
          <a:extLst>
            <a:ext uri="{FF2B5EF4-FFF2-40B4-BE49-F238E27FC236}">
              <a16:creationId xmlns:a16="http://schemas.microsoft.com/office/drawing/2014/main" id="{9ECA3E96-1F31-43CF-BD2B-B7AECCC96BA7}"/>
            </a:ext>
          </a:extLst>
        </xdr:cNvPr>
        <xdr:cNvSpPr txBox="1"/>
      </xdr:nvSpPr>
      <xdr:spPr>
        <a:xfrm>
          <a:off x="185611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textlink="">
      <xdr:nvSpPr>
        <xdr:cNvPr id="848" name="n_2aveValue【庁舎】&#10;一人当たり面積">
          <a:extLst>
            <a:ext uri="{FF2B5EF4-FFF2-40B4-BE49-F238E27FC236}">
              <a16:creationId xmlns:a16="http://schemas.microsoft.com/office/drawing/2014/main" id="{842FB0D3-5D77-4BE3-9BE8-E1D078A55DE9}"/>
            </a:ext>
          </a:extLst>
        </xdr:cNvPr>
        <xdr:cNvSpPr txBox="1"/>
      </xdr:nvSpPr>
      <xdr:spPr>
        <a:xfrm>
          <a:off x="17776267"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textlink="">
      <xdr:nvSpPr>
        <xdr:cNvPr id="849" name="n_3aveValue【庁舎】&#10;一人当たり面積">
          <a:extLst>
            <a:ext uri="{FF2B5EF4-FFF2-40B4-BE49-F238E27FC236}">
              <a16:creationId xmlns:a16="http://schemas.microsoft.com/office/drawing/2014/main" id="{498779F1-8519-4945-A7E9-AEC22C76FEE9}"/>
            </a:ext>
          </a:extLst>
        </xdr:cNvPr>
        <xdr:cNvSpPr txBox="1"/>
      </xdr:nvSpPr>
      <xdr:spPr>
        <a:xfrm>
          <a:off x="170015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textlink="">
      <xdr:nvSpPr>
        <xdr:cNvPr id="850" name="n_4aveValue【庁舎】&#10;一人当たり面積">
          <a:extLst>
            <a:ext uri="{FF2B5EF4-FFF2-40B4-BE49-F238E27FC236}">
              <a16:creationId xmlns:a16="http://schemas.microsoft.com/office/drawing/2014/main" id="{1D1FCD4E-3FF5-44E0-B708-399B3C14ED2B}"/>
            </a:ext>
          </a:extLst>
        </xdr:cNvPr>
        <xdr:cNvSpPr txBox="1"/>
      </xdr:nvSpPr>
      <xdr:spPr>
        <a:xfrm>
          <a:off x="162268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19066</xdr:rowOff>
    </xdr:from>
    <xdr:ext cx="469744" cy="259045"/>
    <xdr:sp textlink="">
      <xdr:nvSpPr>
        <xdr:cNvPr id="851" name="n_1mainValue【庁舎】&#10;一人当たり面積">
          <a:extLst>
            <a:ext uri="{FF2B5EF4-FFF2-40B4-BE49-F238E27FC236}">
              <a16:creationId xmlns:a16="http://schemas.microsoft.com/office/drawing/2014/main" id="{4A7FD109-10D9-4D7B-9F9F-55F739717235}"/>
            </a:ext>
          </a:extLst>
        </xdr:cNvPr>
        <xdr:cNvSpPr txBox="1"/>
      </xdr:nvSpPr>
      <xdr:spPr>
        <a:xfrm>
          <a:off x="18561127" y="1829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19066</xdr:rowOff>
    </xdr:from>
    <xdr:ext cx="469744" cy="259045"/>
    <xdr:sp textlink="">
      <xdr:nvSpPr>
        <xdr:cNvPr id="852" name="n_2mainValue【庁舎】&#10;一人当たり面積">
          <a:extLst>
            <a:ext uri="{FF2B5EF4-FFF2-40B4-BE49-F238E27FC236}">
              <a16:creationId xmlns:a16="http://schemas.microsoft.com/office/drawing/2014/main" id="{3BE9E3DE-A5D1-40CD-A8D6-6B2347B06F6E}"/>
            </a:ext>
          </a:extLst>
        </xdr:cNvPr>
        <xdr:cNvSpPr txBox="1"/>
      </xdr:nvSpPr>
      <xdr:spPr>
        <a:xfrm>
          <a:off x="17776267" y="1829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19066</xdr:rowOff>
    </xdr:from>
    <xdr:ext cx="469744" cy="259045"/>
    <xdr:sp textlink="">
      <xdr:nvSpPr>
        <xdr:cNvPr id="853" name="n_3mainValue【庁舎】&#10;一人当たり面積">
          <a:extLst>
            <a:ext uri="{FF2B5EF4-FFF2-40B4-BE49-F238E27FC236}">
              <a16:creationId xmlns:a16="http://schemas.microsoft.com/office/drawing/2014/main" id="{2F1DB941-6707-4F14-A9AA-4F47E8FD9DEE}"/>
            </a:ext>
          </a:extLst>
        </xdr:cNvPr>
        <xdr:cNvSpPr txBox="1"/>
      </xdr:nvSpPr>
      <xdr:spPr>
        <a:xfrm>
          <a:off x="17001567" y="1829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19066</xdr:rowOff>
    </xdr:from>
    <xdr:ext cx="469744" cy="259045"/>
    <xdr:sp textlink="">
      <xdr:nvSpPr>
        <xdr:cNvPr id="854" name="n_4mainValue【庁舎】&#10;一人当たり面積">
          <a:extLst>
            <a:ext uri="{FF2B5EF4-FFF2-40B4-BE49-F238E27FC236}">
              <a16:creationId xmlns:a16="http://schemas.microsoft.com/office/drawing/2014/main" id="{54A62A66-9906-46FA-BA3D-4FEDAB2FF7C4}"/>
            </a:ext>
          </a:extLst>
        </xdr:cNvPr>
        <xdr:cNvSpPr txBox="1"/>
      </xdr:nvSpPr>
      <xdr:spPr>
        <a:xfrm>
          <a:off x="16226867" y="1829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55" name="正方形/長方形 854">
          <a:extLst>
            <a:ext uri="{FF2B5EF4-FFF2-40B4-BE49-F238E27FC236}">
              <a16:creationId xmlns:a16="http://schemas.microsoft.com/office/drawing/2014/main" id="{A90CF834-9430-476C-98B5-5948E0FD7C4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56" name="正方形/長方形 855">
          <a:extLst>
            <a:ext uri="{FF2B5EF4-FFF2-40B4-BE49-F238E27FC236}">
              <a16:creationId xmlns:a16="http://schemas.microsoft.com/office/drawing/2014/main" id="{6C8CAB1A-6829-4726-9395-F738C0BB688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57" name="テキスト ボックス 856">
          <a:extLst>
            <a:ext uri="{FF2B5EF4-FFF2-40B4-BE49-F238E27FC236}">
              <a16:creationId xmlns:a16="http://schemas.microsoft.com/office/drawing/2014/main" id="{C0B86167-0E91-49B6-9E98-6EE3569CC05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以外のすべての類型において、有形固定資産減価償却率が類似団体と比較して高くなっている。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特に、</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図書館や市民会館においては、有形固定資産減価償却率が増加し、類似団体平均を大きく上回っている。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図書館については、築後４０年以上を経過しており、老朽化が進行している</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市民会館については、耐震性能が不足している大ホールについては利用を停止し、使用中の中ホールについても築後３０年以上を経過しており老朽化対策が必要な状況である。</a:t>
          </a:r>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今後は、ホール・図書館・中央公民館を複合した吾妻公園文化芸術施設整備事業を予定しており、各施設を集約化することによって、有形固定資産減価償却率の減少が見込まれる。</a:t>
          </a:r>
          <a:endParaRPr kumimoji="0" lang="ja-JP" altLang="ja-JP" sz="1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85</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86</v>
      </c>
      <c r="C2" s="176"/>
      <c r="D2" s="177"/>
    </row>
    <row r="3" spans="1:119" ht="18.75" customHeight="1" thickBot="1" x14ac:dyDescent="0.25">
      <c r="A3" s="175"/>
      <c r="B3" s="393" t="s">
        <v>87</v>
      </c>
      <c r="C3" s="394"/>
      <c r="D3" s="394"/>
      <c r="E3" s="395"/>
      <c r="F3" s="395"/>
      <c r="G3" s="395"/>
      <c r="H3" s="395"/>
      <c r="I3" s="395"/>
      <c r="J3" s="395"/>
      <c r="K3" s="395"/>
      <c r="L3" s="395" t="s">
        <v>88</v>
      </c>
      <c r="M3" s="395"/>
      <c r="N3" s="395"/>
      <c r="O3" s="395"/>
      <c r="P3" s="395"/>
      <c r="Q3" s="395"/>
      <c r="R3" s="402"/>
      <c r="S3" s="402"/>
      <c r="T3" s="402"/>
      <c r="U3" s="402"/>
      <c r="V3" s="403"/>
      <c r="W3" s="377" t="s">
        <v>89</v>
      </c>
      <c r="X3" s="378"/>
      <c r="Y3" s="378"/>
      <c r="Z3" s="378"/>
      <c r="AA3" s="378"/>
      <c r="AB3" s="394"/>
      <c r="AC3" s="402" t="s">
        <v>90</v>
      </c>
      <c r="AD3" s="378"/>
      <c r="AE3" s="378"/>
      <c r="AF3" s="378"/>
      <c r="AG3" s="378"/>
      <c r="AH3" s="378"/>
      <c r="AI3" s="378"/>
      <c r="AJ3" s="378"/>
      <c r="AK3" s="378"/>
      <c r="AL3" s="379"/>
      <c r="AM3" s="377" t="s">
        <v>91</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92</v>
      </c>
      <c r="BO3" s="378"/>
      <c r="BP3" s="378"/>
      <c r="BQ3" s="378"/>
      <c r="BR3" s="378"/>
      <c r="BS3" s="378"/>
      <c r="BT3" s="378"/>
      <c r="BU3" s="379"/>
      <c r="BV3" s="377" t="s">
        <v>93</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94</v>
      </c>
      <c r="CU3" s="378"/>
      <c r="CV3" s="378"/>
      <c r="CW3" s="378"/>
      <c r="CX3" s="378"/>
      <c r="CY3" s="378"/>
      <c r="CZ3" s="378"/>
      <c r="DA3" s="379"/>
      <c r="DB3" s="377" t="s">
        <v>95</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96</v>
      </c>
      <c r="AZ4" s="381"/>
      <c r="BA4" s="381"/>
      <c r="BB4" s="381"/>
      <c r="BC4" s="381"/>
      <c r="BD4" s="381"/>
      <c r="BE4" s="381"/>
      <c r="BF4" s="381"/>
      <c r="BG4" s="381"/>
      <c r="BH4" s="381"/>
      <c r="BI4" s="381"/>
      <c r="BJ4" s="381"/>
      <c r="BK4" s="381"/>
      <c r="BL4" s="381"/>
      <c r="BM4" s="382"/>
      <c r="BN4" s="383">
        <v>55476266</v>
      </c>
      <c r="BO4" s="384"/>
      <c r="BP4" s="384"/>
      <c r="BQ4" s="384"/>
      <c r="BR4" s="384"/>
      <c r="BS4" s="384"/>
      <c r="BT4" s="384"/>
      <c r="BU4" s="385"/>
      <c r="BV4" s="383">
        <v>52770820</v>
      </c>
      <c r="BW4" s="384"/>
      <c r="BX4" s="384"/>
      <c r="BY4" s="384"/>
      <c r="BZ4" s="384"/>
      <c r="CA4" s="384"/>
      <c r="CB4" s="384"/>
      <c r="CC4" s="385"/>
      <c r="CD4" s="386" t="s">
        <v>97</v>
      </c>
      <c r="CE4" s="387"/>
      <c r="CF4" s="387"/>
      <c r="CG4" s="387"/>
      <c r="CH4" s="387"/>
      <c r="CI4" s="387"/>
      <c r="CJ4" s="387"/>
      <c r="CK4" s="387"/>
      <c r="CL4" s="387"/>
      <c r="CM4" s="387"/>
      <c r="CN4" s="387"/>
      <c r="CO4" s="387"/>
      <c r="CP4" s="387"/>
      <c r="CQ4" s="387"/>
      <c r="CR4" s="387"/>
      <c r="CS4" s="388"/>
      <c r="CT4" s="389">
        <v>5.7</v>
      </c>
      <c r="CU4" s="390"/>
      <c r="CV4" s="390"/>
      <c r="CW4" s="390"/>
      <c r="CX4" s="390"/>
      <c r="CY4" s="390"/>
      <c r="CZ4" s="390"/>
      <c r="DA4" s="391"/>
      <c r="DB4" s="389">
        <v>5.8</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98</v>
      </c>
      <c r="AN5" s="450"/>
      <c r="AO5" s="450"/>
      <c r="AP5" s="450"/>
      <c r="AQ5" s="450"/>
      <c r="AR5" s="450"/>
      <c r="AS5" s="450"/>
      <c r="AT5" s="451"/>
      <c r="AU5" s="452" t="s">
        <v>99</v>
      </c>
      <c r="AV5" s="453"/>
      <c r="AW5" s="453"/>
      <c r="AX5" s="453"/>
      <c r="AY5" s="454" t="s">
        <v>100</v>
      </c>
      <c r="AZ5" s="455"/>
      <c r="BA5" s="455"/>
      <c r="BB5" s="455"/>
      <c r="BC5" s="455"/>
      <c r="BD5" s="455"/>
      <c r="BE5" s="455"/>
      <c r="BF5" s="455"/>
      <c r="BG5" s="455"/>
      <c r="BH5" s="455"/>
      <c r="BI5" s="455"/>
      <c r="BJ5" s="455"/>
      <c r="BK5" s="455"/>
      <c r="BL5" s="455"/>
      <c r="BM5" s="456"/>
      <c r="BN5" s="420">
        <v>53216857</v>
      </c>
      <c r="BO5" s="421"/>
      <c r="BP5" s="421"/>
      <c r="BQ5" s="421"/>
      <c r="BR5" s="421"/>
      <c r="BS5" s="421"/>
      <c r="BT5" s="421"/>
      <c r="BU5" s="422"/>
      <c r="BV5" s="420">
        <v>50279879</v>
      </c>
      <c r="BW5" s="421"/>
      <c r="BX5" s="421"/>
      <c r="BY5" s="421"/>
      <c r="BZ5" s="421"/>
      <c r="CA5" s="421"/>
      <c r="CB5" s="421"/>
      <c r="CC5" s="422"/>
      <c r="CD5" s="423" t="s">
        <v>101</v>
      </c>
      <c r="CE5" s="424"/>
      <c r="CF5" s="424"/>
      <c r="CG5" s="424"/>
      <c r="CH5" s="424"/>
      <c r="CI5" s="424"/>
      <c r="CJ5" s="424"/>
      <c r="CK5" s="424"/>
      <c r="CL5" s="424"/>
      <c r="CM5" s="424"/>
      <c r="CN5" s="424"/>
      <c r="CO5" s="424"/>
      <c r="CP5" s="424"/>
      <c r="CQ5" s="424"/>
      <c r="CR5" s="424"/>
      <c r="CS5" s="425"/>
      <c r="CT5" s="417">
        <v>91.7</v>
      </c>
      <c r="CU5" s="418"/>
      <c r="CV5" s="418"/>
      <c r="CW5" s="418"/>
      <c r="CX5" s="418"/>
      <c r="CY5" s="418"/>
      <c r="CZ5" s="418"/>
      <c r="DA5" s="419"/>
      <c r="DB5" s="417">
        <v>89.8</v>
      </c>
      <c r="DC5" s="418"/>
      <c r="DD5" s="418"/>
      <c r="DE5" s="418"/>
      <c r="DF5" s="418"/>
      <c r="DG5" s="418"/>
      <c r="DH5" s="418"/>
      <c r="DI5" s="419"/>
    </row>
    <row r="6" spans="1:119" ht="18.75" customHeight="1" x14ac:dyDescent="0.2">
      <c r="A6" s="175"/>
      <c r="B6" s="426" t="s">
        <v>102</v>
      </c>
      <c r="C6" s="427"/>
      <c r="D6" s="427"/>
      <c r="E6" s="428"/>
      <c r="F6" s="428"/>
      <c r="G6" s="428"/>
      <c r="H6" s="428"/>
      <c r="I6" s="428"/>
      <c r="J6" s="428"/>
      <c r="K6" s="428"/>
      <c r="L6" s="428" t="s">
        <v>103</v>
      </c>
      <c r="M6" s="428"/>
      <c r="N6" s="428"/>
      <c r="O6" s="428"/>
      <c r="P6" s="428"/>
      <c r="Q6" s="428"/>
      <c r="R6" s="432"/>
      <c r="S6" s="432"/>
      <c r="T6" s="432"/>
      <c r="U6" s="432"/>
      <c r="V6" s="433"/>
      <c r="W6" s="436" t="s">
        <v>104</v>
      </c>
      <c r="X6" s="437"/>
      <c r="Y6" s="437"/>
      <c r="Z6" s="437"/>
      <c r="AA6" s="437"/>
      <c r="AB6" s="427"/>
      <c r="AC6" s="440" t="s">
        <v>105</v>
      </c>
      <c r="AD6" s="441"/>
      <c r="AE6" s="441"/>
      <c r="AF6" s="441"/>
      <c r="AG6" s="441"/>
      <c r="AH6" s="441"/>
      <c r="AI6" s="441"/>
      <c r="AJ6" s="441"/>
      <c r="AK6" s="441"/>
      <c r="AL6" s="442"/>
      <c r="AM6" s="449" t="s">
        <v>106</v>
      </c>
      <c r="AN6" s="450"/>
      <c r="AO6" s="450"/>
      <c r="AP6" s="450"/>
      <c r="AQ6" s="450"/>
      <c r="AR6" s="450"/>
      <c r="AS6" s="450"/>
      <c r="AT6" s="451"/>
      <c r="AU6" s="452" t="s">
        <v>107</v>
      </c>
      <c r="AV6" s="453"/>
      <c r="AW6" s="453"/>
      <c r="AX6" s="453"/>
      <c r="AY6" s="454" t="s">
        <v>108</v>
      </c>
      <c r="AZ6" s="455"/>
      <c r="BA6" s="455"/>
      <c r="BB6" s="455"/>
      <c r="BC6" s="455"/>
      <c r="BD6" s="455"/>
      <c r="BE6" s="455"/>
      <c r="BF6" s="455"/>
      <c r="BG6" s="455"/>
      <c r="BH6" s="455"/>
      <c r="BI6" s="455"/>
      <c r="BJ6" s="455"/>
      <c r="BK6" s="455"/>
      <c r="BL6" s="455"/>
      <c r="BM6" s="456"/>
      <c r="BN6" s="420">
        <v>2259409</v>
      </c>
      <c r="BO6" s="421"/>
      <c r="BP6" s="421"/>
      <c r="BQ6" s="421"/>
      <c r="BR6" s="421"/>
      <c r="BS6" s="421"/>
      <c r="BT6" s="421"/>
      <c r="BU6" s="422"/>
      <c r="BV6" s="420">
        <v>2490941</v>
      </c>
      <c r="BW6" s="421"/>
      <c r="BX6" s="421"/>
      <c r="BY6" s="421"/>
      <c r="BZ6" s="421"/>
      <c r="CA6" s="421"/>
      <c r="CB6" s="421"/>
      <c r="CC6" s="422"/>
      <c r="CD6" s="423" t="s">
        <v>109</v>
      </c>
      <c r="CE6" s="424"/>
      <c r="CF6" s="424"/>
      <c r="CG6" s="424"/>
      <c r="CH6" s="424"/>
      <c r="CI6" s="424"/>
      <c r="CJ6" s="424"/>
      <c r="CK6" s="424"/>
      <c r="CL6" s="424"/>
      <c r="CM6" s="424"/>
      <c r="CN6" s="424"/>
      <c r="CO6" s="424"/>
      <c r="CP6" s="424"/>
      <c r="CQ6" s="424"/>
      <c r="CR6" s="424"/>
      <c r="CS6" s="425"/>
      <c r="CT6" s="457">
        <v>93.6</v>
      </c>
      <c r="CU6" s="458"/>
      <c r="CV6" s="458"/>
      <c r="CW6" s="458"/>
      <c r="CX6" s="458"/>
      <c r="CY6" s="458"/>
      <c r="CZ6" s="458"/>
      <c r="DA6" s="459"/>
      <c r="DB6" s="457">
        <v>93.2</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110</v>
      </c>
      <c r="AN7" s="450"/>
      <c r="AO7" s="450"/>
      <c r="AP7" s="450"/>
      <c r="AQ7" s="450"/>
      <c r="AR7" s="450"/>
      <c r="AS7" s="450"/>
      <c r="AT7" s="451"/>
      <c r="AU7" s="452" t="s">
        <v>111</v>
      </c>
      <c r="AV7" s="453"/>
      <c r="AW7" s="453"/>
      <c r="AX7" s="453"/>
      <c r="AY7" s="454" t="s">
        <v>112</v>
      </c>
      <c r="AZ7" s="455"/>
      <c r="BA7" s="455"/>
      <c r="BB7" s="455"/>
      <c r="BC7" s="455"/>
      <c r="BD7" s="455"/>
      <c r="BE7" s="455"/>
      <c r="BF7" s="455"/>
      <c r="BG7" s="455"/>
      <c r="BH7" s="455"/>
      <c r="BI7" s="455"/>
      <c r="BJ7" s="455"/>
      <c r="BK7" s="455"/>
      <c r="BL7" s="455"/>
      <c r="BM7" s="456"/>
      <c r="BN7" s="420">
        <v>667207</v>
      </c>
      <c r="BO7" s="421"/>
      <c r="BP7" s="421"/>
      <c r="BQ7" s="421"/>
      <c r="BR7" s="421"/>
      <c r="BS7" s="421"/>
      <c r="BT7" s="421"/>
      <c r="BU7" s="422"/>
      <c r="BV7" s="420">
        <v>855603</v>
      </c>
      <c r="BW7" s="421"/>
      <c r="BX7" s="421"/>
      <c r="BY7" s="421"/>
      <c r="BZ7" s="421"/>
      <c r="CA7" s="421"/>
      <c r="CB7" s="421"/>
      <c r="CC7" s="422"/>
      <c r="CD7" s="423" t="s">
        <v>113</v>
      </c>
      <c r="CE7" s="424"/>
      <c r="CF7" s="424"/>
      <c r="CG7" s="424"/>
      <c r="CH7" s="424"/>
      <c r="CI7" s="424"/>
      <c r="CJ7" s="424"/>
      <c r="CK7" s="424"/>
      <c r="CL7" s="424"/>
      <c r="CM7" s="424"/>
      <c r="CN7" s="424"/>
      <c r="CO7" s="424"/>
      <c r="CP7" s="424"/>
      <c r="CQ7" s="424"/>
      <c r="CR7" s="424"/>
      <c r="CS7" s="425"/>
      <c r="CT7" s="420">
        <v>27893680</v>
      </c>
      <c r="CU7" s="421"/>
      <c r="CV7" s="421"/>
      <c r="CW7" s="421"/>
      <c r="CX7" s="421"/>
      <c r="CY7" s="421"/>
      <c r="CZ7" s="421"/>
      <c r="DA7" s="422"/>
      <c r="DB7" s="420">
        <v>28419702</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114</v>
      </c>
      <c r="AN8" s="450"/>
      <c r="AO8" s="450"/>
      <c r="AP8" s="450"/>
      <c r="AQ8" s="450"/>
      <c r="AR8" s="450"/>
      <c r="AS8" s="450"/>
      <c r="AT8" s="451"/>
      <c r="AU8" s="452" t="s">
        <v>115</v>
      </c>
      <c r="AV8" s="453"/>
      <c r="AW8" s="453"/>
      <c r="AX8" s="453"/>
      <c r="AY8" s="454" t="s">
        <v>116</v>
      </c>
      <c r="AZ8" s="455"/>
      <c r="BA8" s="455"/>
      <c r="BB8" s="455"/>
      <c r="BC8" s="455"/>
      <c r="BD8" s="455"/>
      <c r="BE8" s="455"/>
      <c r="BF8" s="455"/>
      <c r="BG8" s="455"/>
      <c r="BH8" s="455"/>
      <c r="BI8" s="455"/>
      <c r="BJ8" s="455"/>
      <c r="BK8" s="455"/>
      <c r="BL8" s="455"/>
      <c r="BM8" s="456"/>
      <c r="BN8" s="420">
        <v>1592202</v>
      </c>
      <c r="BO8" s="421"/>
      <c r="BP8" s="421"/>
      <c r="BQ8" s="421"/>
      <c r="BR8" s="421"/>
      <c r="BS8" s="421"/>
      <c r="BT8" s="421"/>
      <c r="BU8" s="422"/>
      <c r="BV8" s="420">
        <v>1635338</v>
      </c>
      <c r="BW8" s="421"/>
      <c r="BX8" s="421"/>
      <c r="BY8" s="421"/>
      <c r="BZ8" s="421"/>
      <c r="CA8" s="421"/>
      <c r="CB8" s="421"/>
      <c r="CC8" s="422"/>
      <c r="CD8" s="423" t="s">
        <v>117</v>
      </c>
      <c r="CE8" s="424"/>
      <c r="CF8" s="424"/>
      <c r="CG8" s="424"/>
      <c r="CH8" s="424"/>
      <c r="CI8" s="424"/>
      <c r="CJ8" s="424"/>
      <c r="CK8" s="424"/>
      <c r="CL8" s="424"/>
      <c r="CM8" s="424"/>
      <c r="CN8" s="424"/>
      <c r="CO8" s="424"/>
      <c r="CP8" s="424"/>
      <c r="CQ8" s="424"/>
      <c r="CR8" s="424"/>
      <c r="CS8" s="425"/>
      <c r="CT8" s="460">
        <v>0.85</v>
      </c>
      <c r="CU8" s="461"/>
      <c r="CV8" s="461"/>
      <c r="CW8" s="461"/>
      <c r="CX8" s="461"/>
      <c r="CY8" s="461"/>
      <c r="CZ8" s="461"/>
      <c r="DA8" s="462"/>
      <c r="DB8" s="460">
        <v>0.86</v>
      </c>
      <c r="DC8" s="461"/>
      <c r="DD8" s="461"/>
      <c r="DE8" s="461"/>
      <c r="DF8" s="461"/>
      <c r="DG8" s="461"/>
      <c r="DH8" s="461"/>
      <c r="DI8" s="462"/>
    </row>
    <row r="9" spans="1:119" ht="18.75" customHeight="1" thickBot="1" x14ac:dyDescent="0.25">
      <c r="A9" s="175"/>
      <c r="B9" s="414" t="s">
        <v>118</v>
      </c>
      <c r="C9" s="415"/>
      <c r="D9" s="415"/>
      <c r="E9" s="415"/>
      <c r="F9" s="415"/>
      <c r="G9" s="415"/>
      <c r="H9" s="415"/>
      <c r="I9" s="415"/>
      <c r="J9" s="415"/>
      <c r="K9" s="463"/>
      <c r="L9" s="464" t="s">
        <v>119</v>
      </c>
      <c r="M9" s="465"/>
      <c r="N9" s="465"/>
      <c r="O9" s="465"/>
      <c r="P9" s="465"/>
      <c r="Q9" s="466"/>
      <c r="R9" s="467">
        <v>136166</v>
      </c>
      <c r="S9" s="468"/>
      <c r="T9" s="468"/>
      <c r="U9" s="468"/>
      <c r="V9" s="469"/>
      <c r="W9" s="377" t="s">
        <v>120</v>
      </c>
      <c r="X9" s="378"/>
      <c r="Y9" s="378"/>
      <c r="Z9" s="378"/>
      <c r="AA9" s="378"/>
      <c r="AB9" s="378"/>
      <c r="AC9" s="378"/>
      <c r="AD9" s="378"/>
      <c r="AE9" s="378"/>
      <c r="AF9" s="378"/>
      <c r="AG9" s="378"/>
      <c r="AH9" s="378"/>
      <c r="AI9" s="378"/>
      <c r="AJ9" s="378"/>
      <c r="AK9" s="378"/>
      <c r="AL9" s="379"/>
      <c r="AM9" s="449" t="s">
        <v>121</v>
      </c>
      <c r="AN9" s="450"/>
      <c r="AO9" s="450"/>
      <c r="AP9" s="450"/>
      <c r="AQ9" s="450"/>
      <c r="AR9" s="450"/>
      <c r="AS9" s="450"/>
      <c r="AT9" s="451"/>
      <c r="AU9" s="452" t="s">
        <v>115</v>
      </c>
      <c r="AV9" s="453"/>
      <c r="AW9" s="453"/>
      <c r="AX9" s="453"/>
      <c r="AY9" s="454" t="s">
        <v>122</v>
      </c>
      <c r="AZ9" s="455"/>
      <c r="BA9" s="455"/>
      <c r="BB9" s="455"/>
      <c r="BC9" s="455"/>
      <c r="BD9" s="455"/>
      <c r="BE9" s="455"/>
      <c r="BF9" s="455"/>
      <c r="BG9" s="455"/>
      <c r="BH9" s="455"/>
      <c r="BI9" s="455"/>
      <c r="BJ9" s="455"/>
      <c r="BK9" s="455"/>
      <c r="BL9" s="455"/>
      <c r="BM9" s="456"/>
      <c r="BN9" s="420">
        <v>-43136</v>
      </c>
      <c r="BO9" s="421"/>
      <c r="BP9" s="421"/>
      <c r="BQ9" s="421"/>
      <c r="BR9" s="421"/>
      <c r="BS9" s="421"/>
      <c r="BT9" s="421"/>
      <c r="BU9" s="422"/>
      <c r="BV9" s="420">
        <v>285039</v>
      </c>
      <c r="BW9" s="421"/>
      <c r="BX9" s="421"/>
      <c r="BY9" s="421"/>
      <c r="BZ9" s="421"/>
      <c r="CA9" s="421"/>
      <c r="CB9" s="421"/>
      <c r="CC9" s="422"/>
      <c r="CD9" s="423" t="s">
        <v>123</v>
      </c>
      <c r="CE9" s="424"/>
      <c r="CF9" s="424"/>
      <c r="CG9" s="424"/>
      <c r="CH9" s="424"/>
      <c r="CI9" s="424"/>
      <c r="CJ9" s="424"/>
      <c r="CK9" s="424"/>
      <c r="CL9" s="424"/>
      <c r="CM9" s="424"/>
      <c r="CN9" s="424"/>
      <c r="CO9" s="424"/>
      <c r="CP9" s="424"/>
      <c r="CQ9" s="424"/>
      <c r="CR9" s="424"/>
      <c r="CS9" s="425"/>
      <c r="CT9" s="417">
        <v>10</v>
      </c>
      <c r="CU9" s="418"/>
      <c r="CV9" s="418"/>
      <c r="CW9" s="418"/>
      <c r="CX9" s="418"/>
      <c r="CY9" s="418"/>
      <c r="CZ9" s="418"/>
      <c r="DA9" s="419"/>
      <c r="DB9" s="417">
        <v>10.6</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124</v>
      </c>
      <c r="M10" s="450"/>
      <c r="N10" s="450"/>
      <c r="O10" s="450"/>
      <c r="P10" s="450"/>
      <c r="Q10" s="451"/>
      <c r="R10" s="471">
        <v>134141</v>
      </c>
      <c r="S10" s="472"/>
      <c r="T10" s="472"/>
      <c r="U10" s="472"/>
      <c r="V10" s="473"/>
      <c r="W10" s="408"/>
      <c r="X10" s="409"/>
      <c r="Y10" s="409"/>
      <c r="Z10" s="409"/>
      <c r="AA10" s="409"/>
      <c r="AB10" s="409"/>
      <c r="AC10" s="409"/>
      <c r="AD10" s="409"/>
      <c r="AE10" s="409"/>
      <c r="AF10" s="409"/>
      <c r="AG10" s="409"/>
      <c r="AH10" s="409"/>
      <c r="AI10" s="409"/>
      <c r="AJ10" s="409"/>
      <c r="AK10" s="409"/>
      <c r="AL10" s="412"/>
      <c r="AM10" s="449" t="s">
        <v>125</v>
      </c>
      <c r="AN10" s="450"/>
      <c r="AO10" s="450"/>
      <c r="AP10" s="450"/>
      <c r="AQ10" s="450"/>
      <c r="AR10" s="450"/>
      <c r="AS10" s="450"/>
      <c r="AT10" s="451"/>
      <c r="AU10" s="452" t="s">
        <v>115</v>
      </c>
      <c r="AV10" s="453"/>
      <c r="AW10" s="453"/>
      <c r="AX10" s="453"/>
      <c r="AY10" s="454" t="s">
        <v>126</v>
      </c>
      <c r="AZ10" s="455"/>
      <c r="BA10" s="455"/>
      <c r="BB10" s="455"/>
      <c r="BC10" s="455"/>
      <c r="BD10" s="455"/>
      <c r="BE10" s="455"/>
      <c r="BF10" s="455"/>
      <c r="BG10" s="455"/>
      <c r="BH10" s="455"/>
      <c r="BI10" s="455"/>
      <c r="BJ10" s="455"/>
      <c r="BK10" s="455"/>
      <c r="BL10" s="455"/>
      <c r="BM10" s="456"/>
      <c r="BN10" s="420">
        <v>4392</v>
      </c>
      <c r="BO10" s="421"/>
      <c r="BP10" s="421"/>
      <c r="BQ10" s="421"/>
      <c r="BR10" s="421"/>
      <c r="BS10" s="421"/>
      <c r="BT10" s="421"/>
      <c r="BU10" s="422"/>
      <c r="BV10" s="420">
        <v>2708</v>
      </c>
      <c r="BW10" s="421"/>
      <c r="BX10" s="421"/>
      <c r="BY10" s="421"/>
      <c r="BZ10" s="421"/>
      <c r="CA10" s="421"/>
      <c r="CB10" s="421"/>
      <c r="CC10" s="422"/>
      <c r="CD10" s="178" t="s">
        <v>127</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128</v>
      </c>
      <c r="M11" s="475"/>
      <c r="N11" s="475"/>
      <c r="O11" s="475"/>
      <c r="P11" s="475"/>
      <c r="Q11" s="476"/>
      <c r="R11" s="477" t="s">
        <v>129</v>
      </c>
      <c r="S11" s="478"/>
      <c r="T11" s="478"/>
      <c r="U11" s="478"/>
      <c r="V11" s="479"/>
      <c r="W11" s="408"/>
      <c r="X11" s="409"/>
      <c r="Y11" s="409"/>
      <c r="Z11" s="409"/>
      <c r="AA11" s="409"/>
      <c r="AB11" s="409"/>
      <c r="AC11" s="409"/>
      <c r="AD11" s="409"/>
      <c r="AE11" s="409"/>
      <c r="AF11" s="409"/>
      <c r="AG11" s="409"/>
      <c r="AH11" s="409"/>
      <c r="AI11" s="409"/>
      <c r="AJ11" s="409"/>
      <c r="AK11" s="409"/>
      <c r="AL11" s="412"/>
      <c r="AM11" s="449" t="s">
        <v>130</v>
      </c>
      <c r="AN11" s="450"/>
      <c r="AO11" s="450"/>
      <c r="AP11" s="450"/>
      <c r="AQ11" s="450"/>
      <c r="AR11" s="450"/>
      <c r="AS11" s="450"/>
      <c r="AT11" s="451"/>
      <c r="AU11" s="452" t="s">
        <v>115</v>
      </c>
      <c r="AV11" s="453"/>
      <c r="AW11" s="453"/>
      <c r="AX11" s="453"/>
      <c r="AY11" s="454" t="s">
        <v>131</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132</v>
      </c>
      <c r="CE11" s="424"/>
      <c r="CF11" s="424"/>
      <c r="CG11" s="424"/>
      <c r="CH11" s="424"/>
      <c r="CI11" s="424"/>
      <c r="CJ11" s="424"/>
      <c r="CK11" s="424"/>
      <c r="CL11" s="424"/>
      <c r="CM11" s="424"/>
      <c r="CN11" s="424"/>
      <c r="CO11" s="424"/>
      <c r="CP11" s="424"/>
      <c r="CQ11" s="424"/>
      <c r="CR11" s="424"/>
      <c r="CS11" s="425"/>
      <c r="CT11" s="460" t="s">
        <v>133</v>
      </c>
      <c r="CU11" s="461"/>
      <c r="CV11" s="461"/>
      <c r="CW11" s="461"/>
      <c r="CX11" s="461"/>
      <c r="CY11" s="461"/>
      <c r="CZ11" s="461"/>
      <c r="DA11" s="462"/>
      <c r="DB11" s="460" t="s">
        <v>133</v>
      </c>
      <c r="DC11" s="461"/>
      <c r="DD11" s="461"/>
      <c r="DE11" s="461"/>
      <c r="DF11" s="461"/>
      <c r="DG11" s="461"/>
      <c r="DH11" s="461"/>
      <c r="DI11" s="462"/>
    </row>
    <row r="12" spans="1:119" ht="18.75" customHeight="1" x14ac:dyDescent="0.2">
      <c r="A12" s="175"/>
      <c r="B12" s="480" t="s">
        <v>134</v>
      </c>
      <c r="C12" s="481"/>
      <c r="D12" s="481"/>
      <c r="E12" s="481"/>
      <c r="F12" s="481"/>
      <c r="G12" s="481"/>
      <c r="H12" s="481"/>
      <c r="I12" s="481"/>
      <c r="J12" s="481"/>
      <c r="K12" s="482"/>
      <c r="L12" s="489" t="s">
        <v>135</v>
      </c>
      <c r="M12" s="490"/>
      <c r="N12" s="490"/>
      <c r="O12" s="490"/>
      <c r="P12" s="490"/>
      <c r="Q12" s="491"/>
      <c r="R12" s="492">
        <v>136303</v>
      </c>
      <c r="S12" s="493"/>
      <c r="T12" s="493"/>
      <c r="U12" s="493"/>
      <c r="V12" s="494"/>
      <c r="W12" s="495" t="s">
        <v>1</v>
      </c>
      <c r="X12" s="453"/>
      <c r="Y12" s="453"/>
      <c r="Z12" s="453"/>
      <c r="AA12" s="453"/>
      <c r="AB12" s="496"/>
      <c r="AC12" s="497" t="s">
        <v>136</v>
      </c>
      <c r="AD12" s="498"/>
      <c r="AE12" s="498"/>
      <c r="AF12" s="498"/>
      <c r="AG12" s="499"/>
      <c r="AH12" s="497" t="s">
        <v>137</v>
      </c>
      <c r="AI12" s="498"/>
      <c r="AJ12" s="498"/>
      <c r="AK12" s="498"/>
      <c r="AL12" s="500"/>
      <c r="AM12" s="449" t="s">
        <v>138</v>
      </c>
      <c r="AN12" s="450"/>
      <c r="AO12" s="450"/>
      <c r="AP12" s="450"/>
      <c r="AQ12" s="450"/>
      <c r="AR12" s="450"/>
      <c r="AS12" s="450"/>
      <c r="AT12" s="451"/>
      <c r="AU12" s="452" t="s">
        <v>99</v>
      </c>
      <c r="AV12" s="453"/>
      <c r="AW12" s="453"/>
      <c r="AX12" s="453"/>
      <c r="AY12" s="454" t="s">
        <v>139</v>
      </c>
      <c r="AZ12" s="455"/>
      <c r="BA12" s="455"/>
      <c r="BB12" s="455"/>
      <c r="BC12" s="455"/>
      <c r="BD12" s="455"/>
      <c r="BE12" s="455"/>
      <c r="BF12" s="455"/>
      <c r="BG12" s="455"/>
      <c r="BH12" s="455"/>
      <c r="BI12" s="455"/>
      <c r="BJ12" s="455"/>
      <c r="BK12" s="455"/>
      <c r="BL12" s="455"/>
      <c r="BM12" s="456"/>
      <c r="BN12" s="420">
        <v>225608</v>
      </c>
      <c r="BO12" s="421"/>
      <c r="BP12" s="421"/>
      <c r="BQ12" s="421"/>
      <c r="BR12" s="421"/>
      <c r="BS12" s="421"/>
      <c r="BT12" s="421"/>
      <c r="BU12" s="422"/>
      <c r="BV12" s="420">
        <v>0</v>
      </c>
      <c r="BW12" s="421"/>
      <c r="BX12" s="421"/>
      <c r="BY12" s="421"/>
      <c r="BZ12" s="421"/>
      <c r="CA12" s="421"/>
      <c r="CB12" s="421"/>
      <c r="CC12" s="422"/>
      <c r="CD12" s="423" t="s">
        <v>140</v>
      </c>
      <c r="CE12" s="424"/>
      <c r="CF12" s="424"/>
      <c r="CG12" s="424"/>
      <c r="CH12" s="424"/>
      <c r="CI12" s="424"/>
      <c r="CJ12" s="424"/>
      <c r="CK12" s="424"/>
      <c r="CL12" s="424"/>
      <c r="CM12" s="424"/>
      <c r="CN12" s="424"/>
      <c r="CO12" s="424"/>
      <c r="CP12" s="424"/>
      <c r="CQ12" s="424"/>
      <c r="CR12" s="424"/>
      <c r="CS12" s="425"/>
      <c r="CT12" s="460" t="s">
        <v>141</v>
      </c>
      <c r="CU12" s="461"/>
      <c r="CV12" s="461"/>
      <c r="CW12" s="461"/>
      <c r="CX12" s="461"/>
      <c r="CY12" s="461"/>
      <c r="CZ12" s="461"/>
      <c r="DA12" s="462"/>
      <c r="DB12" s="460" t="s">
        <v>141</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142</v>
      </c>
      <c r="N13" s="512"/>
      <c r="O13" s="512"/>
      <c r="P13" s="512"/>
      <c r="Q13" s="513"/>
      <c r="R13" s="504">
        <v>133404</v>
      </c>
      <c r="S13" s="505"/>
      <c r="T13" s="505"/>
      <c r="U13" s="505"/>
      <c r="V13" s="506"/>
      <c r="W13" s="436" t="s">
        <v>143</v>
      </c>
      <c r="X13" s="437"/>
      <c r="Y13" s="437"/>
      <c r="Z13" s="437"/>
      <c r="AA13" s="437"/>
      <c r="AB13" s="427"/>
      <c r="AC13" s="471">
        <v>1498</v>
      </c>
      <c r="AD13" s="472"/>
      <c r="AE13" s="472"/>
      <c r="AF13" s="472"/>
      <c r="AG13" s="514"/>
      <c r="AH13" s="471">
        <v>1812</v>
      </c>
      <c r="AI13" s="472"/>
      <c r="AJ13" s="472"/>
      <c r="AK13" s="472"/>
      <c r="AL13" s="473"/>
      <c r="AM13" s="449" t="s">
        <v>144</v>
      </c>
      <c r="AN13" s="450"/>
      <c r="AO13" s="450"/>
      <c r="AP13" s="450"/>
      <c r="AQ13" s="450"/>
      <c r="AR13" s="450"/>
      <c r="AS13" s="450"/>
      <c r="AT13" s="451"/>
      <c r="AU13" s="452" t="s">
        <v>145</v>
      </c>
      <c r="AV13" s="453"/>
      <c r="AW13" s="453"/>
      <c r="AX13" s="453"/>
      <c r="AY13" s="454" t="s">
        <v>146</v>
      </c>
      <c r="AZ13" s="455"/>
      <c r="BA13" s="455"/>
      <c r="BB13" s="455"/>
      <c r="BC13" s="455"/>
      <c r="BD13" s="455"/>
      <c r="BE13" s="455"/>
      <c r="BF13" s="455"/>
      <c r="BG13" s="455"/>
      <c r="BH13" s="455"/>
      <c r="BI13" s="455"/>
      <c r="BJ13" s="455"/>
      <c r="BK13" s="455"/>
      <c r="BL13" s="455"/>
      <c r="BM13" s="456"/>
      <c r="BN13" s="420">
        <v>-264352</v>
      </c>
      <c r="BO13" s="421"/>
      <c r="BP13" s="421"/>
      <c r="BQ13" s="421"/>
      <c r="BR13" s="421"/>
      <c r="BS13" s="421"/>
      <c r="BT13" s="421"/>
      <c r="BU13" s="422"/>
      <c r="BV13" s="420">
        <v>287747</v>
      </c>
      <c r="BW13" s="421"/>
      <c r="BX13" s="421"/>
      <c r="BY13" s="421"/>
      <c r="BZ13" s="421"/>
      <c r="CA13" s="421"/>
      <c r="CB13" s="421"/>
      <c r="CC13" s="422"/>
      <c r="CD13" s="423" t="s">
        <v>147</v>
      </c>
      <c r="CE13" s="424"/>
      <c r="CF13" s="424"/>
      <c r="CG13" s="424"/>
      <c r="CH13" s="424"/>
      <c r="CI13" s="424"/>
      <c r="CJ13" s="424"/>
      <c r="CK13" s="424"/>
      <c r="CL13" s="424"/>
      <c r="CM13" s="424"/>
      <c r="CN13" s="424"/>
      <c r="CO13" s="424"/>
      <c r="CP13" s="424"/>
      <c r="CQ13" s="424"/>
      <c r="CR13" s="424"/>
      <c r="CS13" s="425"/>
      <c r="CT13" s="417">
        <v>4.3</v>
      </c>
      <c r="CU13" s="418"/>
      <c r="CV13" s="418"/>
      <c r="CW13" s="418"/>
      <c r="CX13" s="418"/>
      <c r="CY13" s="418"/>
      <c r="CZ13" s="418"/>
      <c r="DA13" s="419"/>
      <c r="DB13" s="417">
        <v>3.8</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148</v>
      </c>
      <c r="M14" s="502"/>
      <c r="N14" s="502"/>
      <c r="O14" s="502"/>
      <c r="P14" s="502"/>
      <c r="Q14" s="503"/>
      <c r="R14" s="504">
        <v>136047</v>
      </c>
      <c r="S14" s="505"/>
      <c r="T14" s="505"/>
      <c r="U14" s="505"/>
      <c r="V14" s="506"/>
      <c r="W14" s="410"/>
      <c r="X14" s="411"/>
      <c r="Y14" s="411"/>
      <c r="Z14" s="411"/>
      <c r="AA14" s="411"/>
      <c r="AB14" s="400"/>
      <c r="AC14" s="507">
        <v>2.5</v>
      </c>
      <c r="AD14" s="508"/>
      <c r="AE14" s="508"/>
      <c r="AF14" s="508"/>
      <c r="AG14" s="509"/>
      <c r="AH14" s="507">
        <v>3</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149</v>
      </c>
      <c r="CE14" s="516"/>
      <c r="CF14" s="516"/>
      <c r="CG14" s="516"/>
      <c r="CH14" s="516"/>
      <c r="CI14" s="516"/>
      <c r="CJ14" s="516"/>
      <c r="CK14" s="516"/>
      <c r="CL14" s="516"/>
      <c r="CM14" s="516"/>
      <c r="CN14" s="516"/>
      <c r="CO14" s="516"/>
      <c r="CP14" s="516"/>
      <c r="CQ14" s="516"/>
      <c r="CR14" s="516"/>
      <c r="CS14" s="517"/>
      <c r="CT14" s="518" t="s">
        <v>150</v>
      </c>
      <c r="CU14" s="519"/>
      <c r="CV14" s="519"/>
      <c r="CW14" s="519"/>
      <c r="CX14" s="519"/>
      <c r="CY14" s="519"/>
      <c r="CZ14" s="519"/>
      <c r="DA14" s="520"/>
      <c r="DB14" s="518">
        <v>0.3</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142</v>
      </c>
      <c r="N15" s="512"/>
      <c r="O15" s="512"/>
      <c r="P15" s="512"/>
      <c r="Q15" s="513"/>
      <c r="R15" s="504">
        <v>133426</v>
      </c>
      <c r="S15" s="505"/>
      <c r="T15" s="505"/>
      <c r="U15" s="505"/>
      <c r="V15" s="506"/>
      <c r="W15" s="436" t="s">
        <v>151</v>
      </c>
      <c r="X15" s="437"/>
      <c r="Y15" s="437"/>
      <c r="Z15" s="437"/>
      <c r="AA15" s="437"/>
      <c r="AB15" s="427"/>
      <c r="AC15" s="471">
        <v>14526</v>
      </c>
      <c r="AD15" s="472"/>
      <c r="AE15" s="472"/>
      <c r="AF15" s="472"/>
      <c r="AG15" s="514"/>
      <c r="AH15" s="471">
        <v>15488</v>
      </c>
      <c r="AI15" s="472"/>
      <c r="AJ15" s="472"/>
      <c r="AK15" s="472"/>
      <c r="AL15" s="473"/>
      <c r="AM15" s="449"/>
      <c r="AN15" s="450"/>
      <c r="AO15" s="450"/>
      <c r="AP15" s="450"/>
      <c r="AQ15" s="450"/>
      <c r="AR15" s="450"/>
      <c r="AS15" s="450"/>
      <c r="AT15" s="451"/>
      <c r="AU15" s="452"/>
      <c r="AV15" s="453"/>
      <c r="AW15" s="453"/>
      <c r="AX15" s="453"/>
      <c r="AY15" s="380" t="s">
        <v>152</v>
      </c>
      <c r="AZ15" s="381"/>
      <c r="BA15" s="381"/>
      <c r="BB15" s="381"/>
      <c r="BC15" s="381"/>
      <c r="BD15" s="381"/>
      <c r="BE15" s="381"/>
      <c r="BF15" s="381"/>
      <c r="BG15" s="381"/>
      <c r="BH15" s="381"/>
      <c r="BI15" s="381"/>
      <c r="BJ15" s="381"/>
      <c r="BK15" s="381"/>
      <c r="BL15" s="381"/>
      <c r="BM15" s="382"/>
      <c r="BN15" s="383">
        <v>18777909</v>
      </c>
      <c r="BO15" s="384"/>
      <c r="BP15" s="384"/>
      <c r="BQ15" s="384"/>
      <c r="BR15" s="384"/>
      <c r="BS15" s="384"/>
      <c r="BT15" s="384"/>
      <c r="BU15" s="385"/>
      <c r="BV15" s="383">
        <v>17666270</v>
      </c>
      <c r="BW15" s="384"/>
      <c r="BX15" s="384"/>
      <c r="BY15" s="384"/>
      <c r="BZ15" s="384"/>
      <c r="CA15" s="384"/>
      <c r="CB15" s="384"/>
      <c r="CC15" s="385"/>
      <c r="CD15" s="521" t="s">
        <v>153</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154</v>
      </c>
      <c r="M16" s="524"/>
      <c r="N16" s="524"/>
      <c r="O16" s="524"/>
      <c r="P16" s="524"/>
      <c r="Q16" s="525"/>
      <c r="R16" s="526" t="s">
        <v>155</v>
      </c>
      <c r="S16" s="527"/>
      <c r="T16" s="527"/>
      <c r="U16" s="527"/>
      <c r="V16" s="528"/>
      <c r="W16" s="410"/>
      <c r="X16" s="411"/>
      <c r="Y16" s="411"/>
      <c r="Z16" s="411"/>
      <c r="AA16" s="411"/>
      <c r="AB16" s="400"/>
      <c r="AC16" s="507">
        <v>24.1</v>
      </c>
      <c r="AD16" s="508"/>
      <c r="AE16" s="508"/>
      <c r="AF16" s="508"/>
      <c r="AG16" s="509"/>
      <c r="AH16" s="507">
        <v>25.2</v>
      </c>
      <c r="AI16" s="508"/>
      <c r="AJ16" s="508"/>
      <c r="AK16" s="508"/>
      <c r="AL16" s="510"/>
      <c r="AM16" s="449"/>
      <c r="AN16" s="450"/>
      <c r="AO16" s="450"/>
      <c r="AP16" s="450"/>
      <c r="AQ16" s="450"/>
      <c r="AR16" s="450"/>
      <c r="AS16" s="450"/>
      <c r="AT16" s="451"/>
      <c r="AU16" s="452"/>
      <c r="AV16" s="453"/>
      <c r="AW16" s="453"/>
      <c r="AX16" s="453"/>
      <c r="AY16" s="454" t="s">
        <v>156</v>
      </c>
      <c r="AZ16" s="455"/>
      <c r="BA16" s="455"/>
      <c r="BB16" s="455"/>
      <c r="BC16" s="455"/>
      <c r="BD16" s="455"/>
      <c r="BE16" s="455"/>
      <c r="BF16" s="455"/>
      <c r="BG16" s="455"/>
      <c r="BH16" s="455"/>
      <c r="BI16" s="455"/>
      <c r="BJ16" s="455"/>
      <c r="BK16" s="455"/>
      <c r="BL16" s="455"/>
      <c r="BM16" s="456"/>
      <c r="BN16" s="420">
        <v>22222405</v>
      </c>
      <c r="BO16" s="421"/>
      <c r="BP16" s="421"/>
      <c r="BQ16" s="421"/>
      <c r="BR16" s="421"/>
      <c r="BS16" s="421"/>
      <c r="BT16" s="421"/>
      <c r="BU16" s="422"/>
      <c r="BV16" s="420">
        <v>21327446</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157</v>
      </c>
      <c r="N17" s="532"/>
      <c r="O17" s="532"/>
      <c r="P17" s="532"/>
      <c r="Q17" s="533"/>
      <c r="R17" s="526" t="s">
        <v>158</v>
      </c>
      <c r="S17" s="527"/>
      <c r="T17" s="527"/>
      <c r="U17" s="527"/>
      <c r="V17" s="528"/>
      <c r="W17" s="436" t="s">
        <v>159</v>
      </c>
      <c r="X17" s="437"/>
      <c r="Y17" s="437"/>
      <c r="Z17" s="437"/>
      <c r="AA17" s="437"/>
      <c r="AB17" s="427"/>
      <c r="AC17" s="471">
        <v>44160</v>
      </c>
      <c r="AD17" s="472"/>
      <c r="AE17" s="472"/>
      <c r="AF17" s="472"/>
      <c r="AG17" s="514"/>
      <c r="AH17" s="471">
        <v>44042</v>
      </c>
      <c r="AI17" s="472"/>
      <c r="AJ17" s="472"/>
      <c r="AK17" s="472"/>
      <c r="AL17" s="473"/>
      <c r="AM17" s="449"/>
      <c r="AN17" s="450"/>
      <c r="AO17" s="450"/>
      <c r="AP17" s="450"/>
      <c r="AQ17" s="450"/>
      <c r="AR17" s="450"/>
      <c r="AS17" s="450"/>
      <c r="AT17" s="451"/>
      <c r="AU17" s="452"/>
      <c r="AV17" s="453"/>
      <c r="AW17" s="453"/>
      <c r="AX17" s="453"/>
      <c r="AY17" s="454" t="s">
        <v>160</v>
      </c>
      <c r="AZ17" s="455"/>
      <c r="BA17" s="455"/>
      <c r="BB17" s="455"/>
      <c r="BC17" s="455"/>
      <c r="BD17" s="455"/>
      <c r="BE17" s="455"/>
      <c r="BF17" s="455"/>
      <c r="BG17" s="455"/>
      <c r="BH17" s="455"/>
      <c r="BI17" s="455"/>
      <c r="BJ17" s="455"/>
      <c r="BK17" s="455"/>
      <c r="BL17" s="455"/>
      <c r="BM17" s="456"/>
      <c r="BN17" s="420">
        <v>23861538</v>
      </c>
      <c r="BO17" s="421"/>
      <c r="BP17" s="421"/>
      <c r="BQ17" s="421"/>
      <c r="BR17" s="421"/>
      <c r="BS17" s="421"/>
      <c r="BT17" s="421"/>
      <c r="BU17" s="422"/>
      <c r="BV17" s="420">
        <v>22447805</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161</v>
      </c>
      <c r="C18" s="463"/>
      <c r="D18" s="463"/>
      <c r="E18" s="543"/>
      <c r="F18" s="543"/>
      <c r="G18" s="543"/>
      <c r="H18" s="543"/>
      <c r="I18" s="543"/>
      <c r="J18" s="543"/>
      <c r="K18" s="543"/>
      <c r="L18" s="544">
        <v>138.9</v>
      </c>
      <c r="M18" s="544"/>
      <c r="N18" s="544"/>
      <c r="O18" s="544"/>
      <c r="P18" s="544"/>
      <c r="Q18" s="544"/>
      <c r="R18" s="545"/>
      <c r="S18" s="545"/>
      <c r="T18" s="545"/>
      <c r="U18" s="545"/>
      <c r="V18" s="546"/>
      <c r="W18" s="438"/>
      <c r="X18" s="439"/>
      <c r="Y18" s="439"/>
      <c r="Z18" s="439"/>
      <c r="AA18" s="439"/>
      <c r="AB18" s="430"/>
      <c r="AC18" s="547">
        <v>73.400000000000006</v>
      </c>
      <c r="AD18" s="548"/>
      <c r="AE18" s="548"/>
      <c r="AF18" s="548"/>
      <c r="AG18" s="549"/>
      <c r="AH18" s="547">
        <v>71.8</v>
      </c>
      <c r="AI18" s="548"/>
      <c r="AJ18" s="548"/>
      <c r="AK18" s="548"/>
      <c r="AL18" s="550"/>
      <c r="AM18" s="449"/>
      <c r="AN18" s="450"/>
      <c r="AO18" s="450"/>
      <c r="AP18" s="450"/>
      <c r="AQ18" s="450"/>
      <c r="AR18" s="450"/>
      <c r="AS18" s="450"/>
      <c r="AT18" s="451"/>
      <c r="AU18" s="452"/>
      <c r="AV18" s="453"/>
      <c r="AW18" s="453"/>
      <c r="AX18" s="453"/>
      <c r="AY18" s="454" t="s">
        <v>162</v>
      </c>
      <c r="AZ18" s="455"/>
      <c r="BA18" s="455"/>
      <c r="BB18" s="455"/>
      <c r="BC18" s="455"/>
      <c r="BD18" s="455"/>
      <c r="BE18" s="455"/>
      <c r="BF18" s="455"/>
      <c r="BG18" s="455"/>
      <c r="BH18" s="455"/>
      <c r="BI18" s="455"/>
      <c r="BJ18" s="455"/>
      <c r="BK18" s="455"/>
      <c r="BL18" s="455"/>
      <c r="BM18" s="456"/>
      <c r="BN18" s="420">
        <v>26727605</v>
      </c>
      <c r="BO18" s="421"/>
      <c r="BP18" s="421"/>
      <c r="BQ18" s="421"/>
      <c r="BR18" s="421"/>
      <c r="BS18" s="421"/>
      <c r="BT18" s="421"/>
      <c r="BU18" s="422"/>
      <c r="BV18" s="420">
        <v>25846832</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163</v>
      </c>
      <c r="C19" s="463"/>
      <c r="D19" s="463"/>
      <c r="E19" s="543"/>
      <c r="F19" s="543"/>
      <c r="G19" s="543"/>
      <c r="H19" s="543"/>
      <c r="I19" s="543"/>
      <c r="J19" s="543"/>
      <c r="K19" s="543"/>
      <c r="L19" s="551">
        <v>980</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164</v>
      </c>
      <c r="AZ19" s="455"/>
      <c r="BA19" s="455"/>
      <c r="BB19" s="455"/>
      <c r="BC19" s="455"/>
      <c r="BD19" s="455"/>
      <c r="BE19" s="455"/>
      <c r="BF19" s="455"/>
      <c r="BG19" s="455"/>
      <c r="BH19" s="455"/>
      <c r="BI19" s="455"/>
      <c r="BJ19" s="455"/>
      <c r="BK19" s="455"/>
      <c r="BL19" s="455"/>
      <c r="BM19" s="456"/>
      <c r="BN19" s="420">
        <v>34325832</v>
      </c>
      <c r="BO19" s="421"/>
      <c r="BP19" s="421"/>
      <c r="BQ19" s="421"/>
      <c r="BR19" s="421"/>
      <c r="BS19" s="421"/>
      <c r="BT19" s="421"/>
      <c r="BU19" s="422"/>
      <c r="BV19" s="420">
        <v>32727572</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165</v>
      </c>
      <c r="C20" s="463"/>
      <c r="D20" s="463"/>
      <c r="E20" s="543"/>
      <c r="F20" s="543"/>
      <c r="G20" s="543"/>
      <c r="H20" s="543"/>
      <c r="I20" s="543"/>
      <c r="J20" s="543"/>
      <c r="K20" s="543"/>
      <c r="L20" s="551">
        <v>58387</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166</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167</v>
      </c>
      <c r="C22" s="564"/>
      <c r="D22" s="565"/>
      <c r="E22" s="432" t="s">
        <v>1</v>
      </c>
      <c r="F22" s="437"/>
      <c r="G22" s="437"/>
      <c r="H22" s="437"/>
      <c r="I22" s="437"/>
      <c r="J22" s="437"/>
      <c r="K22" s="427"/>
      <c r="L22" s="432" t="s">
        <v>168</v>
      </c>
      <c r="M22" s="437"/>
      <c r="N22" s="437"/>
      <c r="O22" s="437"/>
      <c r="P22" s="427"/>
      <c r="Q22" s="595" t="s">
        <v>169</v>
      </c>
      <c r="R22" s="596"/>
      <c r="S22" s="596"/>
      <c r="T22" s="596"/>
      <c r="U22" s="596"/>
      <c r="V22" s="597"/>
      <c r="W22" s="563" t="s">
        <v>170</v>
      </c>
      <c r="X22" s="564"/>
      <c r="Y22" s="565"/>
      <c r="Z22" s="432" t="s">
        <v>1</v>
      </c>
      <c r="AA22" s="437"/>
      <c r="AB22" s="437"/>
      <c r="AC22" s="437"/>
      <c r="AD22" s="437"/>
      <c r="AE22" s="437"/>
      <c r="AF22" s="437"/>
      <c r="AG22" s="427"/>
      <c r="AH22" s="601" t="s">
        <v>171</v>
      </c>
      <c r="AI22" s="437"/>
      <c r="AJ22" s="437"/>
      <c r="AK22" s="437"/>
      <c r="AL22" s="427"/>
      <c r="AM22" s="601" t="s">
        <v>172</v>
      </c>
      <c r="AN22" s="602"/>
      <c r="AO22" s="602"/>
      <c r="AP22" s="602"/>
      <c r="AQ22" s="602"/>
      <c r="AR22" s="603"/>
      <c r="AS22" s="595" t="s">
        <v>169</v>
      </c>
      <c r="AT22" s="596"/>
      <c r="AU22" s="596"/>
      <c r="AV22" s="596"/>
      <c r="AW22" s="596"/>
      <c r="AX22" s="607"/>
      <c r="AY22" s="380" t="s">
        <v>173</v>
      </c>
      <c r="AZ22" s="381"/>
      <c r="BA22" s="381"/>
      <c r="BB22" s="381"/>
      <c r="BC22" s="381"/>
      <c r="BD22" s="381"/>
      <c r="BE22" s="381"/>
      <c r="BF22" s="381"/>
      <c r="BG22" s="381"/>
      <c r="BH22" s="381"/>
      <c r="BI22" s="381"/>
      <c r="BJ22" s="381"/>
      <c r="BK22" s="381"/>
      <c r="BL22" s="381"/>
      <c r="BM22" s="382"/>
      <c r="BN22" s="383">
        <v>31325352</v>
      </c>
      <c r="BO22" s="384"/>
      <c r="BP22" s="384"/>
      <c r="BQ22" s="384"/>
      <c r="BR22" s="384"/>
      <c r="BS22" s="384"/>
      <c r="BT22" s="384"/>
      <c r="BU22" s="385"/>
      <c r="BV22" s="383">
        <v>32327985</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174</v>
      </c>
      <c r="AZ23" s="455"/>
      <c r="BA23" s="455"/>
      <c r="BB23" s="455"/>
      <c r="BC23" s="455"/>
      <c r="BD23" s="455"/>
      <c r="BE23" s="455"/>
      <c r="BF23" s="455"/>
      <c r="BG23" s="455"/>
      <c r="BH23" s="455"/>
      <c r="BI23" s="455"/>
      <c r="BJ23" s="455"/>
      <c r="BK23" s="455"/>
      <c r="BL23" s="455"/>
      <c r="BM23" s="456"/>
      <c r="BN23" s="420">
        <v>24796856</v>
      </c>
      <c r="BO23" s="421"/>
      <c r="BP23" s="421"/>
      <c r="BQ23" s="421"/>
      <c r="BR23" s="421"/>
      <c r="BS23" s="421"/>
      <c r="BT23" s="421"/>
      <c r="BU23" s="422"/>
      <c r="BV23" s="420">
        <v>26762194</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175</v>
      </c>
      <c r="F24" s="450"/>
      <c r="G24" s="450"/>
      <c r="H24" s="450"/>
      <c r="I24" s="450"/>
      <c r="J24" s="450"/>
      <c r="K24" s="451"/>
      <c r="L24" s="471">
        <v>1</v>
      </c>
      <c r="M24" s="472"/>
      <c r="N24" s="472"/>
      <c r="O24" s="472"/>
      <c r="P24" s="514"/>
      <c r="Q24" s="471">
        <v>9600</v>
      </c>
      <c r="R24" s="472"/>
      <c r="S24" s="472"/>
      <c r="T24" s="472"/>
      <c r="U24" s="472"/>
      <c r="V24" s="514"/>
      <c r="W24" s="566"/>
      <c r="X24" s="567"/>
      <c r="Y24" s="568"/>
      <c r="Z24" s="470" t="s">
        <v>176</v>
      </c>
      <c r="AA24" s="450"/>
      <c r="AB24" s="450"/>
      <c r="AC24" s="450"/>
      <c r="AD24" s="450"/>
      <c r="AE24" s="450"/>
      <c r="AF24" s="450"/>
      <c r="AG24" s="451"/>
      <c r="AH24" s="471">
        <v>931</v>
      </c>
      <c r="AI24" s="472"/>
      <c r="AJ24" s="472"/>
      <c r="AK24" s="472"/>
      <c r="AL24" s="514"/>
      <c r="AM24" s="471">
        <v>2794862</v>
      </c>
      <c r="AN24" s="472"/>
      <c r="AO24" s="472"/>
      <c r="AP24" s="472"/>
      <c r="AQ24" s="472"/>
      <c r="AR24" s="514"/>
      <c r="AS24" s="471">
        <v>3002</v>
      </c>
      <c r="AT24" s="472"/>
      <c r="AU24" s="472"/>
      <c r="AV24" s="472"/>
      <c r="AW24" s="472"/>
      <c r="AX24" s="473"/>
      <c r="AY24" s="536" t="s">
        <v>177</v>
      </c>
      <c r="AZ24" s="537"/>
      <c r="BA24" s="537"/>
      <c r="BB24" s="537"/>
      <c r="BC24" s="537"/>
      <c r="BD24" s="537"/>
      <c r="BE24" s="537"/>
      <c r="BF24" s="537"/>
      <c r="BG24" s="537"/>
      <c r="BH24" s="537"/>
      <c r="BI24" s="537"/>
      <c r="BJ24" s="537"/>
      <c r="BK24" s="537"/>
      <c r="BL24" s="537"/>
      <c r="BM24" s="538"/>
      <c r="BN24" s="420">
        <v>12254347</v>
      </c>
      <c r="BO24" s="421"/>
      <c r="BP24" s="421"/>
      <c r="BQ24" s="421"/>
      <c r="BR24" s="421"/>
      <c r="BS24" s="421"/>
      <c r="BT24" s="421"/>
      <c r="BU24" s="422"/>
      <c r="BV24" s="420">
        <v>12137892</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178</v>
      </c>
      <c r="F25" s="450"/>
      <c r="G25" s="450"/>
      <c r="H25" s="450"/>
      <c r="I25" s="450"/>
      <c r="J25" s="450"/>
      <c r="K25" s="451"/>
      <c r="L25" s="471">
        <v>1</v>
      </c>
      <c r="M25" s="472"/>
      <c r="N25" s="472"/>
      <c r="O25" s="472"/>
      <c r="P25" s="514"/>
      <c r="Q25" s="471">
        <v>8200</v>
      </c>
      <c r="R25" s="472"/>
      <c r="S25" s="472"/>
      <c r="T25" s="472"/>
      <c r="U25" s="472"/>
      <c r="V25" s="514"/>
      <c r="W25" s="566"/>
      <c r="X25" s="567"/>
      <c r="Y25" s="568"/>
      <c r="Z25" s="470" t="s">
        <v>179</v>
      </c>
      <c r="AA25" s="450"/>
      <c r="AB25" s="450"/>
      <c r="AC25" s="450"/>
      <c r="AD25" s="450"/>
      <c r="AE25" s="450"/>
      <c r="AF25" s="450"/>
      <c r="AG25" s="451"/>
      <c r="AH25" s="471">
        <v>195</v>
      </c>
      <c r="AI25" s="472"/>
      <c r="AJ25" s="472"/>
      <c r="AK25" s="472"/>
      <c r="AL25" s="514"/>
      <c r="AM25" s="471">
        <v>607620</v>
      </c>
      <c r="AN25" s="472"/>
      <c r="AO25" s="472"/>
      <c r="AP25" s="472"/>
      <c r="AQ25" s="472"/>
      <c r="AR25" s="514"/>
      <c r="AS25" s="471">
        <v>3116</v>
      </c>
      <c r="AT25" s="472"/>
      <c r="AU25" s="472"/>
      <c r="AV25" s="472"/>
      <c r="AW25" s="472"/>
      <c r="AX25" s="473"/>
      <c r="AY25" s="380" t="s">
        <v>180</v>
      </c>
      <c r="AZ25" s="381"/>
      <c r="BA25" s="381"/>
      <c r="BB25" s="381"/>
      <c r="BC25" s="381"/>
      <c r="BD25" s="381"/>
      <c r="BE25" s="381"/>
      <c r="BF25" s="381"/>
      <c r="BG25" s="381"/>
      <c r="BH25" s="381"/>
      <c r="BI25" s="381"/>
      <c r="BJ25" s="381"/>
      <c r="BK25" s="381"/>
      <c r="BL25" s="381"/>
      <c r="BM25" s="382"/>
      <c r="BN25" s="383">
        <v>10873068</v>
      </c>
      <c r="BO25" s="384"/>
      <c r="BP25" s="384"/>
      <c r="BQ25" s="384"/>
      <c r="BR25" s="384"/>
      <c r="BS25" s="384"/>
      <c r="BT25" s="384"/>
      <c r="BU25" s="385"/>
      <c r="BV25" s="383">
        <v>14127714</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181</v>
      </c>
      <c r="F26" s="450"/>
      <c r="G26" s="450"/>
      <c r="H26" s="450"/>
      <c r="I26" s="450"/>
      <c r="J26" s="450"/>
      <c r="K26" s="451"/>
      <c r="L26" s="471">
        <v>1</v>
      </c>
      <c r="M26" s="472"/>
      <c r="N26" s="472"/>
      <c r="O26" s="472"/>
      <c r="P26" s="514"/>
      <c r="Q26" s="471">
        <v>7500</v>
      </c>
      <c r="R26" s="472"/>
      <c r="S26" s="472"/>
      <c r="T26" s="472"/>
      <c r="U26" s="472"/>
      <c r="V26" s="514"/>
      <c r="W26" s="566"/>
      <c r="X26" s="567"/>
      <c r="Y26" s="568"/>
      <c r="Z26" s="470" t="s">
        <v>182</v>
      </c>
      <c r="AA26" s="572"/>
      <c r="AB26" s="572"/>
      <c r="AC26" s="572"/>
      <c r="AD26" s="572"/>
      <c r="AE26" s="572"/>
      <c r="AF26" s="572"/>
      <c r="AG26" s="573"/>
      <c r="AH26" s="471">
        <v>58</v>
      </c>
      <c r="AI26" s="472"/>
      <c r="AJ26" s="472"/>
      <c r="AK26" s="472"/>
      <c r="AL26" s="514"/>
      <c r="AM26" s="471">
        <v>199114</v>
      </c>
      <c r="AN26" s="472"/>
      <c r="AO26" s="472"/>
      <c r="AP26" s="472"/>
      <c r="AQ26" s="472"/>
      <c r="AR26" s="514"/>
      <c r="AS26" s="471">
        <v>3433</v>
      </c>
      <c r="AT26" s="472"/>
      <c r="AU26" s="472"/>
      <c r="AV26" s="472"/>
      <c r="AW26" s="472"/>
      <c r="AX26" s="473"/>
      <c r="AY26" s="423" t="s">
        <v>183</v>
      </c>
      <c r="AZ26" s="424"/>
      <c r="BA26" s="424"/>
      <c r="BB26" s="424"/>
      <c r="BC26" s="424"/>
      <c r="BD26" s="424"/>
      <c r="BE26" s="424"/>
      <c r="BF26" s="424"/>
      <c r="BG26" s="424"/>
      <c r="BH26" s="424"/>
      <c r="BI26" s="424"/>
      <c r="BJ26" s="424"/>
      <c r="BK26" s="424"/>
      <c r="BL26" s="424"/>
      <c r="BM26" s="425"/>
      <c r="BN26" s="420" t="s">
        <v>150</v>
      </c>
      <c r="BO26" s="421"/>
      <c r="BP26" s="421"/>
      <c r="BQ26" s="421"/>
      <c r="BR26" s="421"/>
      <c r="BS26" s="421"/>
      <c r="BT26" s="421"/>
      <c r="BU26" s="422"/>
      <c r="BV26" s="420" t="s">
        <v>184</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185</v>
      </c>
      <c r="F27" s="450"/>
      <c r="G27" s="450"/>
      <c r="H27" s="450"/>
      <c r="I27" s="450"/>
      <c r="J27" s="450"/>
      <c r="K27" s="451"/>
      <c r="L27" s="471">
        <v>1</v>
      </c>
      <c r="M27" s="472"/>
      <c r="N27" s="472"/>
      <c r="O27" s="472"/>
      <c r="P27" s="514"/>
      <c r="Q27" s="471">
        <v>5300</v>
      </c>
      <c r="R27" s="472"/>
      <c r="S27" s="472"/>
      <c r="T27" s="472"/>
      <c r="U27" s="472"/>
      <c r="V27" s="514"/>
      <c r="W27" s="566"/>
      <c r="X27" s="567"/>
      <c r="Y27" s="568"/>
      <c r="Z27" s="470" t="s">
        <v>186</v>
      </c>
      <c r="AA27" s="450"/>
      <c r="AB27" s="450"/>
      <c r="AC27" s="450"/>
      <c r="AD27" s="450"/>
      <c r="AE27" s="450"/>
      <c r="AF27" s="450"/>
      <c r="AG27" s="451"/>
      <c r="AH27" s="471">
        <v>17</v>
      </c>
      <c r="AI27" s="472"/>
      <c r="AJ27" s="472"/>
      <c r="AK27" s="472"/>
      <c r="AL27" s="514"/>
      <c r="AM27" s="471">
        <v>72471</v>
      </c>
      <c r="AN27" s="472"/>
      <c r="AO27" s="472"/>
      <c r="AP27" s="472"/>
      <c r="AQ27" s="472"/>
      <c r="AR27" s="514"/>
      <c r="AS27" s="471">
        <v>4263</v>
      </c>
      <c r="AT27" s="472"/>
      <c r="AU27" s="472"/>
      <c r="AV27" s="472"/>
      <c r="AW27" s="472"/>
      <c r="AX27" s="473"/>
      <c r="AY27" s="515" t="s">
        <v>187</v>
      </c>
      <c r="AZ27" s="516"/>
      <c r="BA27" s="516"/>
      <c r="BB27" s="516"/>
      <c r="BC27" s="516"/>
      <c r="BD27" s="516"/>
      <c r="BE27" s="516"/>
      <c r="BF27" s="516"/>
      <c r="BG27" s="516"/>
      <c r="BH27" s="516"/>
      <c r="BI27" s="516"/>
      <c r="BJ27" s="516"/>
      <c r="BK27" s="516"/>
      <c r="BL27" s="516"/>
      <c r="BM27" s="517"/>
      <c r="BN27" s="539" t="s">
        <v>141</v>
      </c>
      <c r="BO27" s="540"/>
      <c r="BP27" s="540"/>
      <c r="BQ27" s="540"/>
      <c r="BR27" s="540"/>
      <c r="BS27" s="540"/>
      <c r="BT27" s="540"/>
      <c r="BU27" s="541"/>
      <c r="BV27" s="539" t="s">
        <v>150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188</v>
      </c>
      <c r="F28" s="450"/>
      <c r="G28" s="450"/>
      <c r="H28" s="450"/>
      <c r="I28" s="450"/>
      <c r="J28" s="450"/>
      <c r="K28" s="451"/>
      <c r="L28" s="471">
        <v>1</v>
      </c>
      <c r="M28" s="472"/>
      <c r="N28" s="472"/>
      <c r="O28" s="472"/>
      <c r="P28" s="514"/>
      <c r="Q28" s="471">
        <v>4700</v>
      </c>
      <c r="R28" s="472"/>
      <c r="S28" s="472"/>
      <c r="T28" s="472"/>
      <c r="U28" s="472"/>
      <c r="V28" s="514"/>
      <c r="W28" s="566"/>
      <c r="X28" s="567"/>
      <c r="Y28" s="568"/>
      <c r="Z28" s="470" t="s">
        <v>189</v>
      </c>
      <c r="AA28" s="450"/>
      <c r="AB28" s="450"/>
      <c r="AC28" s="450"/>
      <c r="AD28" s="450"/>
      <c r="AE28" s="450"/>
      <c r="AF28" s="450"/>
      <c r="AG28" s="451"/>
      <c r="AH28" s="471" t="s">
        <v>150</v>
      </c>
      <c r="AI28" s="472"/>
      <c r="AJ28" s="472"/>
      <c r="AK28" s="472"/>
      <c r="AL28" s="514"/>
      <c r="AM28" s="471" t="s">
        <v>150</v>
      </c>
      <c r="AN28" s="472"/>
      <c r="AO28" s="472"/>
      <c r="AP28" s="472"/>
      <c r="AQ28" s="472"/>
      <c r="AR28" s="514"/>
      <c r="AS28" s="471" t="s">
        <v>184</v>
      </c>
      <c r="AT28" s="472"/>
      <c r="AU28" s="472"/>
      <c r="AV28" s="472"/>
      <c r="AW28" s="472"/>
      <c r="AX28" s="473"/>
      <c r="AY28" s="574" t="s">
        <v>190</v>
      </c>
      <c r="AZ28" s="575"/>
      <c r="BA28" s="575"/>
      <c r="BB28" s="576"/>
      <c r="BC28" s="380" t="s">
        <v>51</v>
      </c>
      <c r="BD28" s="381"/>
      <c r="BE28" s="381"/>
      <c r="BF28" s="381"/>
      <c r="BG28" s="381"/>
      <c r="BH28" s="381"/>
      <c r="BI28" s="381"/>
      <c r="BJ28" s="381"/>
      <c r="BK28" s="381"/>
      <c r="BL28" s="381"/>
      <c r="BM28" s="382"/>
      <c r="BN28" s="383">
        <v>5453345</v>
      </c>
      <c r="BO28" s="384"/>
      <c r="BP28" s="384"/>
      <c r="BQ28" s="384"/>
      <c r="BR28" s="384"/>
      <c r="BS28" s="384"/>
      <c r="BT28" s="384"/>
      <c r="BU28" s="385"/>
      <c r="BV28" s="383">
        <v>4339223</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191</v>
      </c>
      <c r="F29" s="450"/>
      <c r="G29" s="450"/>
      <c r="H29" s="450"/>
      <c r="I29" s="450"/>
      <c r="J29" s="450"/>
      <c r="K29" s="451"/>
      <c r="L29" s="471">
        <v>22</v>
      </c>
      <c r="M29" s="472"/>
      <c r="N29" s="472"/>
      <c r="O29" s="472"/>
      <c r="P29" s="514"/>
      <c r="Q29" s="471">
        <v>4500</v>
      </c>
      <c r="R29" s="472"/>
      <c r="S29" s="472"/>
      <c r="T29" s="472"/>
      <c r="U29" s="472"/>
      <c r="V29" s="514"/>
      <c r="W29" s="569"/>
      <c r="X29" s="570"/>
      <c r="Y29" s="571"/>
      <c r="Z29" s="470" t="s">
        <v>192</v>
      </c>
      <c r="AA29" s="450"/>
      <c r="AB29" s="450"/>
      <c r="AC29" s="450"/>
      <c r="AD29" s="450"/>
      <c r="AE29" s="450"/>
      <c r="AF29" s="450"/>
      <c r="AG29" s="451"/>
      <c r="AH29" s="471">
        <v>948</v>
      </c>
      <c r="AI29" s="472"/>
      <c r="AJ29" s="472"/>
      <c r="AK29" s="472"/>
      <c r="AL29" s="514"/>
      <c r="AM29" s="471">
        <v>2867333</v>
      </c>
      <c r="AN29" s="472"/>
      <c r="AO29" s="472"/>
      <c r="AP29" s="472"/>
      <c r="AQ29" s="472"/>
      <c r="AR29" s="514"/>
      <c r="AS29" s="471">
        <v>3025</v>
      </c>
      <c r="AT29" s="472"/>
      <c r="AU29" s="472"/>
      <c r="AV29" s="472"/>
      <c r="AW29" s="472"/>
      <c r="AX29" s="473"/>
      <c r="AY29" s="577"/>
      <c r="AZ29" s="578"/>
      <c r="BA29" s="578"/>
      <c r="BB29" s="579"/>
      <c r="BC29" s="454" t="s">
        <v>193</v>
      </c>
      <c r="BD29" s="455"/>
      <c r="BE29" s="455"/>
      <c r="BF29" s="455"/>
      <c r="BG29" s="455"/>
      <c r="BH29" s="455"/>
      <c r="BI29" s="455"/>
      <c r="BJ29" s="455"/>
      <c r="BK29" s="455"/>
      <c r="BL29" s="455"/>
      <c r="BM29" s="456"/>
      <c r="BN29" s="420">
        <v>494819</v>
      </c>
      <c r="BO29" s="421"/>
      <c r="BP29" s="421"/>
      <c r="BQ29" s="421"/>
      <c r="BR29" s="421"/>
      <c r="BS29" s="421"/>
      <c r="BT29" s="421"/>
      <c r="BU29" s="422"/>
      <c r="BV29" s="420">
        <v>494640</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194</v>
      </c>
      <c r="X30" s="588"/>
      <c r="Y30" s="588"/>
      <c r="Z30" s="588"/>
      <c r="AA30" s="588"/>
      <c r="AB30" s="588"/>
      <c r="AC30" s="588"/>
      <c r="AD30" s="588"/>
      <c r="AE30" s="588"/>
      <c r="AF30" s="588"/>
      <c r="AG30" s="589"/>
      <c r="AH30" s="547">
        <v>101.6</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53</v>
      </c>
      <c r="BD30" s="537"/>
      <c r="BE30" s="537"/>
      <c r="BF30" s="537"/>
      <c r="BG30" s="537"/>
      <c r="BH30" s="537"/>
      <c r="BI30" s="537"/>
      <c r="BJ30" s="537"/>
      <c r="BK30" s="537"/>
      <c r="BL30" s="537"/>
      <c r="BM30" s="538"/>
      <c r="BN30" s="539">
        <v>4290210</v>
      </c>
      <c r="BO30" s="540"/>
      <c r="BP30" s="540"/>
      <c r="BQ30" s="540"/>
      <c r="BR30" s="540"/>
      <c r="BS30" s="540"/>
      <c r="BT30" s="540"/>
      <c r="BU30" s="541"/>
      <c r="BV30" s="539">
        <v>4325028</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195</v>
      </c>
      <c r="D32" s="583"/>
      <c r="E32" s="583"/>
      <c r="F32" s="583"/>
      <c r="G32" s="583"/>
      <c r="H32" s="583"/>
      <c r="I32" s="583"/>
      <c r="J32" s="583"/>
      <c r="K32" s="583"/>
      <c r="L32" s="583"/>
      <c r="M32" s="583"/>
      <c r="N32" s="583"/>
      <c r="O32" s="583"/>
      <c r="P32" s="583"/>
      <c r="Q32" s="583"/>
      <c r="R32" s="583"/>
      <c r="S32" s="583"/>
      <c r="U32" s="424" t="s">
        <v>196</v>
      </c>
      <c r="V32" s="424"/>
      <c r="W32" s="424"/>
      <c r="X32" s="424"/>
      <c r="Y32" s="424"/>
      <c r="Z32" s="424"/>
      <c r="AA32" s="424"/>
      <c r="AB32" s="424"/>
      <c r="AC32" s="424"/>
      <c r="AD32" s="424"/>
      <c r="AE32" s="424"/>
      <c r="AF32" s="424"/>
      <c r="AG32" s="424"/>
      <c r="AH32" s="424"/>
      <c r="AI32" s="424"/>
      <c r="AJ32" s="424"/>
      <c r="AK32" s="424"/>
      <c r="AM32" s="424" t="s">
        <v>197</v>
      </c>
      <c r="AN32" s="424"/>
      <c r="AO32" s="424"/>
      <c r="AP32" s="424"/>
      <c r="AQ32" s="424"/>
      <c r="AR32" s="424"/>
      <c r="AS32" s="424"/>
      <c r="AT32" s="424"/>
      <c r="AU32" s="424"/>
      <c r="AV32" s="424"/>
      <c r="AW32" s="424"/>
      <c r="AX32" s="424"/>
      <c r="AY32" s="424"/>
      <c r="AZ32" s="424"/>
      <c r="BA32" s="424"/>
      <c r="BB32" s="424"/>
      <c r="BC32" s="424"/>
      <c r="BE32" s="424" t="s">
        <v>198</v>
      </c>
      <c r="BF32" s="424"/>
      <c r="BG32" s="424"/>
      <c r="BH32" s="424"/>
      <c r="BI32" s="424"/>
      <c r="BJ32" s="424"/>
      <c r="BK32" s="424"/>
      <c r="BL32" s="424"/>
      <c r="BM32" s="424"/>
      <c r="BN32" s="424"/>
      <c r="BO32" s="424"/>
      <c r="BP32" s="424"/>
      <c r="BQ32" s="424"/>
      <c r="BR32" s="424"/>
      <c r="BS32" s="424"/>
      <c r="BT32" s="424"/>
      <c r="BU32" s="424"/>
      <c r="BW32" s="424" t="s">
        <v>199</v>
      </c>
      <c r="BX32" s="424"/>
      <c r="BY32" s="424"/>
      <c r="BZ32" s="424"/>
      <c r="CA32" s="424"/>
      <c r="CB32" s="424"/>
      <c r="CC32" s="424"/>
      <c r="CD32" s="424"/>
      <c r="CE32" s="424"/>
      <c r="CF32" s="424"/>
      <c r="CG32" s="424"/>
      <c r="CH32" s="424"/>
      <c r="CI32" s="424"/>
      <c r="CJ32" s="424"/>
      <c r="CK32" s="424"/>
      <c r="CL32" s="424"/>
      <c r="CM32" s="424"/>
      <c r="CO32" s="424" t="s">
        <v>200</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201</v>
      </c>
      <c r="D33" s="444"/>
      <c r="E33" s="409" t="s">
        <v>202</v>
      </c>
      <c r="F33" s="409"/>
      <c r="G33" s="409"/>
      <c r="H33" s="409"/>
      <c r="I33" s="409"/>
      <c r="J33" s="409"/>
      <c r="K33" s="409"/>
      <c r="L33" s="409"/>
      <c r="M33" s="409"/>
      <c r="N33" s="409"/>
      <c r="O33" s="409"/>
      <c r="P33" s="409"/>
      <c r="Q33" s="409"/>
      <c r="R33" s="409"/>
      <c r="S33" s="409"/>
      <c r="T33" s="200"/>
      <c r="U33" s="444" t="s">
        <v>201</v>
      </c>
      <c r="V33" s="444"/>
      <c r="W33" s="409" t="s">
        <v>203</v>
      </c>
      <c r="X33" s="409"/>
      <c r="Y33" s="409"/>
      <c r="Z33" s="409"/>
      <c r="AA33" s="409"/>
      <c r="AB33" s="409"/>
      <c r="AC33" s="409"/>
      <c r="AD33" s="409"/>
      <c r="AE33" s="409"/>
      <c r="AF33" s="409"/>
      <c r="AG33" s="409"/>
      <c r="AH33" s="409"/>
      <c r="AI33" s="409"/>
      <c r="AJ33" s="409"/>
      <c r="AK33" s="409"/>
      <c r="AL33" s="200"/>
      <c r="AM33" s="444" t="s">
        <v>201</v>
      </c>
      <c r="AN33" s="444"/>
      <c r="AO33" s="409" t="s">
        <v>202</v>
      </c>
      <c r="AP33" s="409"/>
      <c r="AQ33" s="409"/>
      <c r="AR33" s="409"/>
      <c r="AS33" s="409"/>
      <c r="AT33" s="409"/>
      <c r="AU33" s="409"/>
      <c r="AV33" s="409"/>
      <c r="AW33" s="409"/>
      <c r="AX33" s="409"/>
      <c r="AY33" s="409"/>
      <c r="AZ33" s="409"/>
      <c r="BA33" s="409"/>
      <c r="BB33" s="409"/>
      <c r="BC33" s="409"/>
      <c r="BD33" s="201"/>
      <c r="BE33" s="409" t="s">
        <v>204</v>
      </c>
      <c r="BF33" s="409"/>
      <c r="BG33" s="409" t="s">
        <v>205</v>
      </c>
      <c r="BH33" s="409"/>
      <c r="BI33" s="409"/>
      <c r="BJ33" s="409"/>
      <c r="BK33" s="409"/>
      <c r="BL33" s="409"/>
      <c r="BM33" s="409"/>
      <c r="BN33" s="409"/>
      <c r="BO33" s="409"/>
      <c r="BP33" s="409"/>
      <c r="BQ33" s="409"/>
      <c r="BR33" s="409"/>
      <c r="BS33" s="409"/>
      <c r="BT33" s="409"/>
      <c r="BU33" s="409"/>
      <c r="BV33" s="201"/>
      <c r="BW33" s="444" t="s">
        <v>204</v>
      </c>
      <c r="BX33" s="444"/>
      <c r="BY33" s="409" t="s">
        <v>206</v>
      </c>
      <c r="BZ33" s="409"/>
      <c r="CA33" s="409"/>
      <c r="CB33" s="409"/>
      <c r="CC33" s="409"/>
      <c r="CD33" s="409"/>
      <c r="CE33" s="409"/>
      <c r="CF33" s="409"/>
      <c r="CG33" s="409"/>
      <c r="CH33" s="409"/>
      <c r="CI33" s="409"/>
      <c r="CJ33" s="409"/>
      <c r="CK33" s="409"/>
      <c r="CL33" s="409"/>
      <c r="CM33" s="409"/>
      <c r="CN33" s="200"/>
      <c r="CO33" s="444" t="s">
        <v>207</v>
      </c>
      <c r="CP33" s="444"/>
      <c r="CQ33" s="409" t="s">
        <v>208</v>
      </c>
      <c r="CR33" s="409"/>
      <c r="CS33" s="409"/>
      <c r="CT33" s="409"/>
      <c r="CU33" s="409"/>
      <c r="CV33" s="409"/>
      <c r="CW33" s="409"/>
      <c r="CX33" s="409"/>
      <c r="CY33" s="409"/>
      <c r="CZ33" s="409"/>
      <c r="DA33" s="409"/>
      <c r="DB33" s="409"/>
      <c r="DC33" s="409"/>
      <c r="DD33" s="409"/>
      <c r="DE33" s="409"/>
      <c r="DF33" s="200"/>
      <c r="DG33" s="609" t="s">
        <v>209</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下水道事業会計</v>
      </c>
      <c r="AP34" s="611"/>
      <c r="AQ34" s="611"/>
      <c r="AR34" s="611"/>
      <c r="AS34" s="611"/>
      <c r="AT34" s="611"/>
      <c r="AU34" s="611"/>
      <c r="AV34" s="611"/>
      <c r="AW34" s="611"/>
      <c r="AX34" s="611"/>
      <c r="AY34" s="611"/>
      <c r="AZ34" s="611"/>
      <c r="BA34" s="611"/>
      <c r="BB34" s="611"/>
      <c r="BC34" s="611"/>
      <c r="BD34" s="175"/>
      <c r="BE34" s="610">
        <f>IF(BG34="","",MAX(C34:D43,U34:V43,AM34:AN43)+1)</f>
        <v>6</v>
      </c>
      <c r="BF34" s="610"/>
      <c r="BG34" s="611" t="str">
        <f>IF('各会計、関係団体の財政状況及び健全化判断比率'!B32="","",'各会計、関係団体の財政状況及び健全化判断比率'!B32)</f>
        <v>公設地方卸売市場特別会計</v>
      </c>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木更津市土地開発公社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君津郡市広域市町村圏事務組合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君津中央病院企業団（病院事業会計）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13</v>
      </c>
      <c r="BX40" s="610"/>
      <c r="BY40" s="611" t="str">
        <f>IF('各会計、関係団体の財政状況及び健全化判断比率'!B74="","",'各会計、関係団体の財政状況及び健全化判断比率'!B74)</f>
        <v>かずさ水道広域連合企業団</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14</v>
      </c>
      <c r="BX41" s="610"/>
      <c r="BY41" s="611" t="str">
        <f>IF('各会計、関係団体の財政状況及び健全化判断比率'!B75="","",'各会計、関係団体の財政状況及び健全化判断比率'!B75)</f>
        <v>かずさ水道広域連合企業団（用水供給事業）</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15</v>
      </c>
      <c r="BX42" s="610"/>
      <c r="BY42" s="611" t="str">
        <f>IF('各会計、関係団体の財政状況及び健全化判断比率'!B76="","",'各会計、関係団体の財政状況及び健全化判断比率'!B76)</f>
        <v>千葉県後期高齢者医療広域連合（一般会計）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16</v>
      </c>
      <c r="BX43" s="610"/>
      <c r="BY43" s="611" t="str">
        <f>IF('各会計、関係団体の財政状況及び健全化判断比率'!B77="","",'各会計、関係団体の財政状況及び健全化判断比率'!B77)</f>
        <v>千葉県後期高齢者医療広域連合（後期高齢者医療特別会計）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613" t="s">
        <v>211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5BRdMGpvS7VuzAp0jg8ZUiH4PWTVOnHJDwrSh62bjMBbfyBYuIpBiyD5EebsmlH35eI0rkEpub5I7gnkgIGEww==" saltValue="py133TWS+5YV9ckd9EFdF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219</v>
      </c>
      <c r="DI1" s="616"/>
      <c r="DJ1" s="616"/>
      <c r="DK1" s="616"/>
      <c r="DL1" s="616"/>
      <c r="DM1" s="616"/>
      <c r="DN1" s="617"/>
      <c r="DO1" s="208"/>
      <c r="DP1" s="615" t="s">
        <v>220</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225</v>
      </c>
      <c r="S4" s="619"/>
      <c r="T4" s="619"/>
      <c r="U4" s="619"/>
      <c r="V4" s="619"/>
      <c r="W4" s="619"/>
      <c r="X4" s="619"/>
      <c r="Y4" s="620"/>
      <c r="Z4" s="618" t="s">
        <v>226</v>
      </c>
      <c r="AA4" s="619"/>
      <c r="AB4" s="619"/>
      <c r="AC4" s="620"/>
      <c r="AD4" s="618" t="s">
        <v>227</v>
      </c>
      <c r="AE4" s="619"/>
      <c r="AF4" s="619"/>
      <c r="AG4" s="619"/>
      <c r="AH4" s="619"/>
      <c r="AI4" s="619"/>
      <c r="AJ4" s="619"/>
      <c r="AK4" s="620"/>
      <c r="AL4" s="618" t="s">
        <v>226</v>
      </c>
      <c r="AM4" s="619"/>
      <c r="AN4" s="619"/>
      <c r="AO4" s="620"/>
      <c r="AP4" s="621" t="s">
        <v>228</v>
      </c>
      <c r="AQ4" s="621"/>
      <c r="AR4" s="621"/>
      <c r="AS4" s="621"/>
      <c r="AT4" s="621"/>
      <c r="AU4" s="621"/>
      <c r="AV4" s="621"/>
      <c r="AW4" s="621"/>
      <c r="AX4" s="621"/>
      <c r="AY4" s="621"/>
      <c r="AZ4" s="621"/>
      <c r="BA4" s="621"/>
      <c r="BB4" s="621"/>
      <c r="BC4" s="621"/>
      <c r="BD4" s="621"/>
      <c r="BE4" s="621"/>
      <c r="BF4" s="621"/>
      <c r="BG4" s="621" t="s">
        <v>229</v>
      </c>
      <c r="BH4" s="621"/>
      <c r="BI4" s="621"/>
      <c r="BJ4" s="621"/>
      <c r="BK4" s="621"/>
      <c r="BL4" s="621"/>
      <c r="BM4" s="621"/>
      <c r="BN4" s="621"/>
      <c r="BO4" s="621" t="s">
        <v>226</v>
      </c>
      <c r="BP4" s="621"/>
      <c r="BQ4" s="621"/>
      <c r="BR4" s="621"/>
      <c r="BS4" s="621" t="s">
        <v>230</v>
      </c>
      <c r="BT4" s="621"/>
      <c r="BU4" s="621"/>
      <c r="BV4" s="621"/>
      <c r="BW4" s="621"/>
      <c r="BX4" s="621"/>
      <c r="BY4" s="621"/>
      <c r="BZ4" s="621"/>
      <c r="CA4" s="621"/>
      <c r="CB4" s="621"/>
      <c r="CD4" s="618" t="s">
        <v>231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232</v>
      </c>
      <c r="C5" s="623"/>
      <c r="D5" s="623"/>
      <c r="E5" s="623"/>
      <c r="F5" s="623"/>
      <c r="G5" s="623"/>
      <c r="H5" s="623"/>
      <c r="I5" s="623"/>
      <c r="J5" s="623"/>
      <c r="K5" s="623"/>
      <c r="L5" s="623"/>
      <c r="M5" s="623"/>
      <c r="N5" s="623"/>
      <c r="O5" s="623"/>
      <c r="P5" s="623"/>
      <c r="Q5" s="624"/>
      <c r="R5" s="625">
        <v>21395184</v>
      </c>
      <c r="S5" s="626"/>
      <c r="T5" s="626"/>
      <c r="U5" s="626"/>
      <c r="V5" s="626"/>
      <c r="W5" s="626"/>
      <c r="X5" s="626"/>
      <c r="Y5" s="627"/>
      <c r="Z5" s="628">
        <v>38.6</v>
      </c>
      <c r="AA5" s="628"/>
      <c r="AB5" s="628"/>
      <c r="AC5" s="628"/>
      <c r="AD5" s="629">
        <v>19969003</v>
      </c>
      <c r="AE5" s="629"/>
      <c r="AF5" s="629"/>
      <c r="AG5" s="629"/>
      <c r="AH5" s="629"/>
      <c r="AI5" s="629"/>
      <c r="AJ5" s="629"/>
      <c r="AK5" s="629"/>
      <c r="AL5" s="630">
        <v>69.900000000000006</v>
      </c>
      <c r="AM5" s="631"/>
      <c r="AN5" s="631"/>
      <c r="AO5" s="632"/>
      <c r="AP5" s="622" t="s">
        <v>233</v>
      </c>
      <c r="AQ5" s="623"/>
      <c r="AR5" s="623"/>
      <c r="AS5" s="623"/>
      <c r="AT5" s="623"/>
      <c r="AU5" s="623"/>
      <c r="AV5" s="623"/>
      <c r="AW5" s="623"/>
      <c r="AX5" s="623"/>
      <c r="AY5" s="623"/>
      <c r="AZ5" s="623"/>
      <c r="BA5" s="623"/>
      <c r="BB5" s="623"/>
      <c r="BC5" s="623"/>
      <c r="BD5" s="623"/>
      <c r="BE5" s="623"/>
      <c r="BF5" s="624"/>
      <c r="BG5" s="636">
        <v>19935175</v>
      </c>
      <c r="BH5" s="637"/>
      <c r="BI5" s="637"/>
      <c r="BJ5" s="637"/>
      <c r="BK5" s="637"/>
      <c r="BL5" s="637"/>
      <c r="BM5" s="637"/>
      <c r="BN5" s="638"/>
      <c r="BO5" s="639">
        <v>93.2</v>
      </c>
      <c r="BP5" s="639"/>
      <c r="BQ5" s="639"/>
      <c r="BR5" s="639"/>
      <c r="BS5" s="640">
        <v>144017</v>
      </c>
      <c r="BT5" s="640"/>
      <c r="BU5" s="640"/>
      <c r="BV5" s="640"/>
      <c r="BW5" s="640"/>
      <c r="BX5" s="640"/>
      <c r="BY5" s="640"/>
      <c r="BZ5" s="640"/>
      <c r="CA5" s="640"/>
      <c r="CB5" s="644"/>
      <c r="CD5" s="618" t="s">
        <v>228</v>
      </c>
      <c r="CE5" s="619"/>
      <c r="CF5" s="619"/>
      <c r="CG5" s="619"/>
      <c r="CH5" s="619"/>
      <c r="CI5" s="619"/>
      <c r="CJ5" s="619"/>
      <c r="CK5" s="619"/>
      <c r="CL5" s="619"/>
      <c r="CM5" s="619"/>
      <c r="CN5" s="619"/>
      <c r="CO5" s="619"/>
      <c r="CP5" s="619"/>
      <c r="CQ5" s="620"/>
      <c r="CR5" s="618" t="s">
        <v>234</v>
      </c>
      <c r="CS5" s="619"/>
      <c r="CT5" s="619"/>
      <c r="CU5" s="619"/>
      <c r="CV5" s="619"/>
      <c r="CW5" s="619"/>
      <c r="CX5" s="619"/>
      <c r="CY5" s="620"/>
      <c r="CZ5" s="618" t="s">
        <v>226</v>
      </c>
      <c r="DA5" s="619"/>
      <c r="DB5" s="619"/>
      <c r="DC5" s="620"/>
      <c r="DD5" s="618" t="s">
        <v>235</v>
      </c>
      <c r="DE5" s="619"/>
      <c r="DF5" s="619"/>
      <c r="DG5" s="619"/>
      <c r="DH5" s="619"/>
      <c r="DI5" s="619"/>
      <c r="DJ5" s="619"/>
      <c r="DK5" s="619"/>
      <c r="DL5" s="619"/>
      <c r="DM5" s="619"/>
      <c r="DN5" s="619"/>
      <c r="DO5" s="619"/>
      <c r="DP5" s="620"/>
      <c r="DQ5" s="618" t="s">
        <v>236</v>
      </c>
      <c r="DR5" s="619"/>
      <c r="DS5" s="619"/>
      <c r="DT5" s="619"/>
      <c r="DU5" s="619"/>
      <c r="DV5" s="619"/>
      <c r="DW5" s="619"/>
      <c r="DX5" s="619"/>
      <c r="DY5" s="619"/>
      <c r="DZ5" s="619"/>
      <c r="EA5" s="619"/>
      <c r="EB5" s="619"/>
      <c r="EC5" s="620"/>
    </row>
    <row r="6" spans="2:143" ht="11.25" customHeight="1" x14ac:dyDescent="0.2">
      <c r="B6" s="633" t="s">
        <v>237</v>
      </c>
      <c r="C6" s="634"/>
      <c r="D6" s="634"/>
      <c r="E6" s="634"/>
      <c r="F6" s="634"/>
      <c r="G6" s="634"/>
      <c r="H6" s="634"/>
      <c r="I6" s="634"/>
      <c r="J6" s="634"/>
      <c r="K6" s="634"/>
      <c r="L6" s="634"/>
      <c r="M6" s="634"/>
      <c r="N6" s="634"/>
      <c r="O6" s="634"/>
      <c r="P6" s="634"/>
      <c r="Q6" s="635"/>
      <c r="R6" s="636">
        <v>498980</v>
      </c>
      <c r="S6" s="637"/>
      <c r="T6" s="637"/>
      <c r="U6" s="637"/>
      <c r="V6" s="637"/>
      <c r="W6" s="637"/>
      <c r="X6" s="637"/>
      <c r="Y6" s="638"/>
      <c r="Z6" s="639">
        <v>0.9</v>
      </c>
      <c r="AA6" s="639"/>
      <c r="AB6" s="639"/>
      <c r="AC6" s="639"/>
      <c r="AD6" s="640">
        <v>498980</v>
      </c>
      <c r="AE6" s="640"/>
      <c r="AF6" s="640"/>
      <c r="AG6" s="640"/>
      <c r="AH6" s="640"/>
      <c r="AI6" s="640"/>
      <c r="AJ6" s="640"/>
      <c r="AK6" s="640"/>
      <c r="AL6" s="641">
        <v>1.7</v>
      </c>
      <c r="AM6" s="642"/>
      <c r="AN6" s="642"/>
      <c r="AO6" s="643"/>
      <c r="AP6" s="633" t="s">
        <v>238</v>
      </c>
      <c r="AQ6" s="634"/>
      <c r="AR6" s="634"/>
      <c r="AS6" s="634"/>
      <c r="AT6" s="634"/>
      <c r="AU6" s="634"/>
      <c r="AV6" s="634"/>
      <c r="AW6" s="634"/>
      <c r="AX6" s="634"/>
      <c r="AY6" s="634"/>
      <c r="AZ6" s="634"/>
      <c r="BA6" s="634"/>
      <c r="BB6" s="634"/>
      <c r="BC6" s="634"/>
      <c r="BD6" s="634"/>
      <c r="BE6" s="634"/>
      <c r="BF6" s="635"/>
      <c r="BG6" s="636">
        <v>19935175</v>
      </c>
      <c r="BH6" s="637"/>
      <c r="BI6" s="637"/>
      <c r="BJ6" s="637"/>
      <c r="BK6" s="637"/>
      <c r="BL6" s="637"/>
      <c r="BM6" s="637"/>
      <c r="BN6" s="638"/>
      <c r="BO6" s="639">
        <v>93.2</v>
      </c>
      <c r="BP6" s="639"/>
      <c r="BQ6" s="639"/>
      <c r="BR6" s="639"/>
      <c r="BS6" s="640">
        <v>144017</v>
      </c>
      <c r="BT6" s="640"/>
      <c r="BU6" s="640"/>
      <c r="BV6" s="640"/>
      <c r="BW6" s="640"/>
      <c r="BX6" s="640"/>
      <c r="BY6" s="640"/>
      <c r="BZ6" s="640"/>
      <c r="CA6" s="640"/>
      <c r="CB6" s="644"/>
      <c r="CD6" s="622" t="s">
        <v>239</v>
      </c>
      <c r="CE6" s="623"/>
      <c r="CF6" s="623"/>
      <c r="CG6" s="623"/>
      <c r="CH6" s="623"/>
      <c r="CI6" s="623"/>
      <c r="CJ6" s="623"/>
      <c r="CK6" s="623"/>
      <c r="CL6" s="623"/>
      <c r="CM6" s="623"/>
      <c r="CN6" s="623"/>
      <c r="CO6" s="623"/>
      <c r="CP6" s="623"/>
      <c r="CQ6" s="624"/>
      <c r="CR6" s="636">
        <v>300646</v>
      </c>
      <c r="CS6" s="637"/>
      <c r="CT6" s="637"/>
      <c r="CU6" s="637"/>
      <c r="CV6" s="637"/>
      <c r="CW6" s="637"/>
      <c r="CX6" s="637"/>
      <c r="CY6" s="638"/>
      <c r="CZ6" s="630">
        <v>0.6</v>
      </c>
      <c r="DA6" s="631"/>
      <c r="DB6" s="631"/>
      <c r="DC6" s="647"/>
      <c r="DD6" s="645" t="s">
        <v>141</v>
      </c>
      <c r="DE6" s="637"/>
      <c r="DF6" s="637"/>
      <c r="DG6" s="637"/>
      <c r="DH6" s="637"/>
      <c r="DI6" s="637"/>
      <c r="DJ6" s="637"/>
      <c r="DK6" s="637"/>
      <c r="DL6" s="637"/>
      <c r="DM6" s="637"/>
      <c r="DN6" s="637"/>
      <c r="DO6" s="637"/>
      <c r="DP6" s="638"/>
      <c r="DQ6" s="645">
        <v>300646</v>
      </c>
      <c r="DR6" s="637"/>
      <c r="DS6" s="637"/>
      <c r="DT6" s="637"/>
      <c r="DU6" s="637"/>
      <c r="DV6" s="637"/>
      <c r="DW6" s="637"/>
      <c r="DX6" s="637"/>
      <c r="DY6" s="637"/>
      <c r="DZ6" s="637"/>
      <c r="EA6" s="637"/>
      <c r="EB6" s="637"/>
      <c r="EC6" s="646"/>
    </row>
    <row r="7" spans="2:143" ht="11.25" customHeight="1" x14ac:dyDescent="0.2">
      <c r="B7" s="633" t="s">
        <v>240</v>
      </c>
      <c r="C7" s="634"/>
      <c r="D7" s="634"/>
      <c r="E7" s="634"/>
      <c r="F7" s="634"/>
      <c r="G7" s="634"/>
      <c r="H7" s="634"/>
      <c r="I7" s="634"/>
      <c r="J7" s="634"/>
      <c r="K7" s="634"/>
      <c r="L7" s="634"/>
      <c r="M7" s="634"/>
      <c r="N7" s="634"/>
      <c r="O7" s="634"/>
      <c r="P7" s="634"/>
      <c r="Q7" s="635"/>
      <c r="R7" s="636">
        <v>12513</v>
      </c>
      <c r="S7" s="637"/>
      <c r="T7" s="637"/>
      <c r="U7" s="637"/>
      <c r="V7" s="637"/>
      <c r="W7" s="637"/>
      <c r="X7" s="637"/>
      <c r="Y7" s="638"/>
      <c r="Z7" s="639">
        <v>0</v>
      </c>
      <c r="AA7" s="639"/>
      <c r="AB7" s="639"/>
      <c r="AC7" s="639"/>
      <c r="AD7" s="640">
        <v>12513</v>
      </c>
      <c r="AE7" s="640"/>
      <c r="AF7" s="640"/>
      <c r="AG7" s="640"/>
      <c r="AH7" s="640"/>
      <c r="AI7" s="640"/>
      <c r="AJ7" s="640"/>
      <c r="AK7" s="640"/>
      <c r="AL7" s="641">
        <v>0</v>
      </c>
      <c r="AM7" s="642"/>
      <c r="AN7" s="642"/>
      <c r="AO7" s="643"/>
      <c r="AP7" s="633" t="s">
        <v>241</v>
      </c>
      <c r="AQ7" s="634"/>
      <c r="AR7" s="634"/>
      <c r="AS7" s="634"/>
      <c r="AT7" s="634"/>
      <c r="AU7" s="634"/>
      <c r="AV7" s="634"/>
      <c r="AW7" s="634"/>
      <c r="AX7" s="634"/>
      <c r="AY7" s="634"/>
      <c r="AZ7" s="634"/>
      <c r="BA7" s="634"/>
      <c r="BB7" s="634"/>
      <c r="BC7" s="634"/>
      <c r="BD7" s="634"/>
      <c r="BE7" s="634"/>
      <c r="BF7" s="635"/>
      <c r="BG7" s="636">
        <v>9855429</v>
      </c>
      <c r="BH7" s="637"/>
      <c r="BI7" s="637"/>
      <c r="BJ7" s="637"/>
      <c r="BK7" s="637"/>
      <c r="BL7" s="637"/>
      <c r="BM7" s="637"/>
      <c r="BN7" s="638"/>
      <c r="BO7" s="639">
        <v>46.1</v>
      </c>
      <c r="BP7" s="639"/>
      <c r="BQ7" s="639"/>
      <c r="BR7" s="639"/>
      <c r="BS7" s="640">
        <v>144017</v>
      </c>
      <c r="BT7" s="640"/>
      <c r="BU7" s="640"/>
      <c r="BV7" s="640"/>
      <c r="BW7" s="640"/>
      <c r="BX7" s="640"/>
      <c r="BY7" s="640"/>
      <c r="BZ7" s="640"/>
      <c r="CA7" s="640"/>
      <c r="CB7" s="644"/>
      <c r="CD7" s="633" t="s">
        <v>242</v>
      </c>
      <c r="CE7" s="634"/>
      <c r="CF7" s="634"/>
      <c r="CG7" s="634"/>
      <c r="CH7" s="634"/>
      <c r="CI7" s="634"/>
      <c r="CJ7" s="634"/>
      <c r="CK7" s="634"/>
      <c r="CL7" s="634"/>
      <c r="CM7" s="634"/>
      <c r="CN7" s="634"/>
      <c r="CO7" s="634"/>
      <c r="CP7" s="634"/>
      <c r="CQ7" s="635"/>
      <c r="CR7" s="636">
        <v>5264555</v>
      </c>
      <c r="CS7" s="637"/>
      <c r="CT7" s="637"/>
      <c r="CU7" s="637"/>
      <c r="CV7" s="637"/>
      <c r="CW7" s="637"/>
      <c r="CX7" s="637"/>
      <c r="CY7" s="638"/>
      <c r="CZ7" s="639">
        <v>9.9</v>
      </c>
      <c r="DA7" s="639"/>
      <c r="DB7" s="639"/>
      <c r="DC7" s="639"/>
      <c r="DD7" s="645">
        <v>321935</v>
      </c>
      <c r="DE7" s="637"/>
      <c r="DF7" s="637"/>
      <c r="DG7" s="637"/>
      <c r="DH7" s="637"/>
      <c r="DI7" s="637"/>
      <c r="DJ7" s="637"/>
      <c r="DK7" s="637"/>
      <c r="DL7" s="637"/>
      <c r="DM7" s="637"/>
      <c r="DN7" s="637"/>
      <c r="DO7" s="637"/>
      <c r="DP7" s="638"/>
      <c r="DQ7" s="645">
        <v>4643135</v>
      </c>
      <c r="DR7" s="637"/>
      <c r="DS7" s="637"/>
      <c r="DT7" s="637"/>
      <c r="DU7" s="637"/>
      <c r="DV7" s="637"/>
      <c r="DW7" s="637"/>
      <c r="DX7" s="637"/>
      <c r="DY7" s="637"/>
      <c r="DZ7" s="637"/>
      <c r="EA7" s="637"/>
      <c r="EB7" s="637"/>
      <c r="EC7" s="646"/>
    </row>
    <row r="8" spans="2:143" ht="11.25" customHeight="1" x14ac:dyDescent="0.2">
      <c r="B8" s="633" t="s">
        <v>243</v>
      </c>
      <c r="C8" s="634"/>
      <c r="D8" s="634"/>
      <c r="E8" s="634"/>
      <c r="F8" s="634"/>
      <c r="G8" s="634"/>
      <c r="H8" s="634"/>
      <c r="I8" s="634"/>
      <c r="J8" s="634"/>
      <c r="K8" s="634"/>
      <c r="L8" s="634"/>
      <c r="M8" s="634"/>
      <c r="N8" s="634"/>
      <c r="O8" s="634"/>
      <c r="P8" s="634"/>
      <c r="Q8" s="635"/>
      <c r="R8" s="636">
        <v>126571</v>
      </c>
      <c r="S8" s="637"/>
      <c r="T8" s="637"/>
      <c r="U8" s="637"/>
      <c r="V8" s="637"/>
      <c r="W8" s="637"/>
      <c r="X8" s="637"/>
      <c r="Y8" s="638"/>
      <c r="Z8" s="639">
        <v>0.2</v>
      </c>
      <c r="AA8" s="639"/>
      <c r="AB8" s="639"/>
      <c r="AC8" s="639"/>
      <c r="AD8" s="640">
        <v>126571</v>
      </c>
      <c r="AE8" s="640"/>
      <c r="AF8" s="640"/>
      <c r="AG8" s="640"/>
      <c r="AH8" s="640"/>
      <c r="AI8" s="640"/>
      <c r="AJ8" s="640"/>
      <c r="AK8" s="640"/>
      <c r="AL8" s="641">
        <v>0.4</v>
      </c>
      <c r="AM8" s="642"/>
      <c r="AN8" s="642"/>
      <c r="AO8" s="643"/>
      <c r="AP8" s="633" t="s">
        <v>244</v>
      </c>
      <c r="AQ8" s="634"/>
      <c r="AR8" s="634"/>
      <c r="AS8" s="634"/>
      <c r="AT8" s="634"/>
      <c r="AU8" s="634"/>
      <c r="AV8" s="634"/>
      <c r="AW8" s="634"/>
      <c r="AX8" s="634"/>
      <c r="AY8" s="634"/>
      <c r="AZ8" s="634"/>
      <c r="BA8" s="634"/>
      <c r="BB8" s="634"/>
      <c r="BC8" s="634"/>
      <c r="BD8" s="634"/>
      <c r="BE8" s="634"/>
      <c r="BF8" s="635"/>
      <c r="BG8" s="636">
        <v>255573</v>
      </c>
      <c r="BH8" s="637"/>
      <c r="BI8" s="637"/>
      <c r="BJ8" s="637"/>
      <c r="BK8" s="637"/>
      <c r="BL8" s="637"/>
      <c r="BM8" s="637"/>
      <c r="BN8" s="638"/>
      <c r="BO8" s="639">
        <v>1.2</v>
      </c>
      <c r="BP8" s="639"/>
      <c r="BQ8" s="639"/>
      <c r="BR8" s="639"/>
      <c r="BS8" s="640" t="s">
        <v>150</v>
      </c>
      <c r="BT8" s="640"/>
      <c r="BU8" s="640"/>
      <c r="BV8" s="640"/>
      <c r="BW8" s="640"/>
      <c r="BX8" s="640"/>
      <c r="BY8" s="640"/>
      <c r="BZ8" s="640"/>
      <c r="CA8" s="640"/>
      <c r="CB8" s="644"/>
      <c r="CD8" s="633" t="s">
        <v>245</v>
      </c>
      <c r="CE8" s="634"/>
      <c r="CF8" s="634"/>
      <c r="CG8" s="634"/>
      <c r="CH8" s="634"/>
      <c r="CI8" s="634"/>
      <c r="CJ8" s="634"/>
      <c r="CK8" s="634"/>
      <c r="CL8" s="634"/>
      <c r="CM8" s="634"/>
      <c r="CN8" s="634"/>
      <c r="CO8" s="634"/>
      <c r="CP8" s="634"/>
      <c r="CQ8" s="635"/>
      <c r="CR8" s="636">
        <v>21153449</v>
      </c>
      <c r="CS8" s="637"/>
      <c r="CT8" s="637"/>
      <c r="CU8" s="637"/>
      <c r="CV8" s="637"/>
      <c r="CW8" s="637"/>
      <c r="CX8" s="637"/>
      <c r="CY8" s="638"/>
      <c r="CZ8" s="639">
        <v>39.700000000000003</v>
      </c>
      <c r="DA8" s="639"/>
      <c r="DB8" s="639"/>
      <c r="DC8" s="639"/>
      <c r="DD8" s="645">
        <v>312184</v>
      </c>
      <c r="DE8" s="637"/>
      <c r="DF8" s="637"/>
      <c r="DG8" s="637"/>
      <c r="DH8" s="637"/>
      <c r="DI8" s="637"/>
      <c r="DJ8" s="637"/>
      <c r="DK8" s="637"/>
      <c r="DL8" s="637"/>
      <c r="DM8" s="637"/>
      <c r="DN8" s="637"/>
      <c r="DO8" s="637"/>
      <c r="DP8" s="638"/>
      <c r="DQ8" s="645">
        <v>9140904</v>
      </c>
      <c r="DR8" s="637"/>
      <c r="DS8" s="637"/>
      <c r="DT8" s="637"/>
      <c r="DU8" s="637"/>
      <c r="DV8" s="637"/>
      <c r="DW8" s="637"/>
      <c r="DX8" s="637"/>
      <c r="DY8" s="637"/>
      <c r="DZ8" s="637"/>
      <c r="EA8" s="637"/>
      <c r="EB8" s="637"/>
      <c r="EC8" s="646"/>
    </row>
    <row r="9" spans="2:143" ht="11.25" customHeight="1" x14ac:dyDescent="0.2">
      <c r="B9" s="633" t="s">
        <v>246</v>
      </c>
      <c r="C9" s="634"/>
      <c r="D9" s="634"/>
      <c r="E9" s="634"/>
      <c r="F9" s="634"/>
      <c r="G9" s="634"/>
      <c r="H9" s="634"/>
      <c r="I9" s="634"/>
      <c r="J9" s="634"/>
      <c r="K9" s="634"/>
      <c r="L9" s="634"/>
      <c r="M9" s="634"/>
      <c r="N9" s="634"/>
      <c r="O9" s="634"/>
      <c r="P9" s="634"/>
      <c r="Q9" s="635"/>
      <c r="R9" s="636">
        <v>101313</v>
      </c>
      <c r="S9" s="637"/>
      <c r="T9" s="637"/>
      <c r="U9" s="637"/>
      <c r="V9" s="637"/>
      <c r="W9" s="637"/>
      <c r="X9" s="637"/>
      <c r="Y9" s="638"/>
      <c r="Z9" s="639">
        <v>0.2</v>
      </c>
      <c r="AA9" s="639"/>
      <c r="AB9" s="639"/>
      <c r="AC9" s="639"/>
      <c r="AD9" s="640">
        <v>101313</v>
      </c>
      <c r="AE9" s="640"/>
      <c r="AF9" s="640"/>
      <c r="AG9" s="640"/>
      <c r="AH9" s="640"/>
      <c r="AI9" s="640"/>
      <c r="AJ9" s="640"/>
      <c r="AK9" s="640"/>
      <c r="AL9" s="641">
        <v>0.4</v>
      </c>
      <c r="AM9" s="642"/>
      <c r="AN9" s="642"/>
      <c r="AO9" s="643"/>
      <c r="AP9" s="633" t="s">
        <v>247</v>
      </c>
      <c r="AQ9" s="634"/>
      <c r="AR9" s="634"/>
      <c r="AS9" s="634"/>
      <c r="AT9" s="634"/>
      <c r="AU9" s="634"/>
      <c r="AV9" s="634"/>
      <c r="AW9" s="634"/>
      <c r="AX9" s="634"/>
      <c r="AY9" s="634"/>
      <c r="AZ9" s="634"/>
      <c r="BA9" s="634"/>
      <c r="BB9" s="634"/>
      <c r="BC9" s="634"/>
      <c r="BD9" s="634"/>
      <c r="BE9" s="634"/>
      <c r="BF9" s="635"/>
      <c r="BG9" s="636">
        <v>8327644</v>
      </c>
      <c r="BH9" s="637"/>
      <c r="BI9" s="637"/>
      <c r="BJ9" s="637"/>
      <c r="BK9" s="637"/>
      <c r="BL9" s="637"/>
      <c r="BM9" s="637"/>
      <c r="BN9" s="638"/>
      <c r="BO9" s="639">
        <v>38.9</v>
      </c>
      <c r="BP9" s="639"/>
      <c r="BQ9" s="639"/>
      <c r="BR9" s="639"/>
      <c r="BS9" s="640" t="s">
        <v>150</v>
      </c>
      <c r="BT9" s="640"/>
      <c r="BU9" s="640"/>
      <c r="BV9" s="640"/>
      <c r="BW9" s="640"/>
      <c r="BX9" s="640"/>
      <c r="BY9" s="640"/>
      <c r="BZ9" s="640"/>
      <c r="CA9" s="640"/>
      <c r="CB9" s="644"/>
      <c r="CD9" s="633" t="s">
        <v>248</v>
      </c>
      <c r="CE9" s="634"/>
      <c r="CF9" s="634"/>
      <c r="CG9" s="634"/>
      <c r="CH9" s="634"/>
      <c r="CI9" s="634"/>
      <c r="CJ9" s="634"/>
      <c r="CK9" s="634"/>
      <c r="CL9" s="634"/>
      <c r="CM9" s="634"/>
      <c r="CN9" s="634"/>
      <c r="CO9" s="634"/>
      <c r="CP9" s="634"/>
      <c r="CQ9" s="635"/>
      <c r="CR9" s="636">
        <v>8710228</v>
      </c>
      <c r="CS9" s="637"/>
      <c r="CT9" s="637"/>
      <c r="CU9" s="637"/>
      <c r="CV9" s="637"/>
      <c r="CW9" s="637"/>
      <c r="CX9" s="637"/>
      <c r="CY9" s="638"/>
      <c r="CZ9" s="639">
        <v>16.399999999999999</v>
      </c>
      <c r="DA9" s="639"/>
      <c r="DB9" s="639"/>
      <c r="DC9" s="639"/>
      <c r="DD9" s="645">
        <v>2890278</v>
      </c>
      <c r="DE9" s="637"/>
      <c r="DF9" s="637"/>
      <c r="DG9" s="637"/>
      <c r="DH9" s="637"/>
      <c r="DI9" s="637"/>
      <c r="DJ9" s="637"/>
      <c r="DK9" s="637"/>
      <c r="DL9" s="637"/>
      <c r="DM9" s="637"/>
      <c r="DN9" s="637"/>
      <c r="DO9" s="637"/>
      <c r="DP9" s="638"/>
      <c r="DQ9" s="645">
        <v>4459648</v>
      </c>
      <c r="DR9" s="637"/>
      <c r="DS9" s="637"/>
      <c r="DT9" s="637"/>
      <c r="DU9" s="637"/>
      <c r="DV9" s="637"/>
      <c r="DW9" s="637"/>
      <c r="DX9" s="637"/>
      <c r="DY9" s="637"/>
      <c r="DZ9" s="637"/>
      <c r="EA9" s="637"/>
      <c r="EB9" s="637"/>
      <c r="EC9" s="646"/>
    </row>
    <row r="10" spans="2:143" ht="11.25" customHeight="1" x14ac:dyDescent="0.2">
      <c r="B10" s="633" t="s">
        <v>249</v>
      </c>
      <c r="C10" s="634"/>
      <c r="D10" s="634"/>
      <c r="E10" s="634"/>
      <c r="F10" s="634"/>
      <c r="G10" s="634"/>
      <c r="H10" s="634"/>
      <c r="I10" s="634"/>
      <c r="J10" s="634"/>
      <c r="K10" s="634"/>
      <c r="L10" s="634"/>
      <c r="M10" s="634"/>
      <c r="N10" s="634"/>
      <c r="O10" s="634"/>
      <c r="P10" s="634"/>
      <c r="Q10" s="635"/>
      <c r="R10" s="636" t="s">
        <v>150</v>
      </c>
      <c r="S10" s="637"/>
      <c r="T10" s="637"/>
      <c r="U10" s="637"/>
      <c r="V10" s="637"/>
      <c r="W10" s="637"/>
      <c r="X10" s="637"/>
      <c r="Y10" s="638"/>
      <c r="Z10" s="639" t="s">
        <v>150</v>
      </c>
      <c r="AA10" s="639"/>
      <c r="AB10" s="639"/>
      <c r="AC10" s="639"/>
      <c r="AD10" s="640" t="s">
        <v>150</v>
      </c>
      <c r="AE10" s="640"/>
      <c r="AF10" s="640"/>
      <c r="AG10" s="640"/>
      <c r="AH10" s="640"/>
      <c r="AI10" s="640"/>
      <c r="AJ10" s="640"/>
      <c r="AK10" s="640"/>
      <c r="AL10" s="641" t="s">
        <v>250</v>
      </c>
      <c r="AM10" s="642"/>
      <c r="AN10" s="642"/>
      <c r="AO10" s="643"/>
      <c r="AP10" s="633" t="s">
        <v>251</v>
      </c>
      <c r="AQ10" s="634"/>
      <c r="AR10" s="634"/>
      <c r="AS10" s="634"/>
      <c r="AT10" s="634"/>
      <c r="AU10" s="634"/>
      <c r="AV10" s="634"/>
      <c r="AW10" s="634"/>
      <c r="AX10" s="634"/>
      <c r="AY10" s="634"/>
      <c r="AZ10" s="634"/>
      <c r="BA10" s="634"/>
      <c r="BB10" s="634"/>
      <c r="BC10" s="634"/>
      <c r="BD10" s="634"/>
      <c r="BE10" s="634"/>
      <c r="BF10" s="635"/>
      <c r="BG10" s="636">
        <v>509894</v>
      </c>
      <c r="BH10" s="637"/>
      <c r="BI10" s="637"/>
      <c r="BJ10" s="637"/>
      <c r="BK10" s="637"/>
      <c r="BL10" s="637"/>
      <c r="BM10" s="637"/>
      <c r="BN10" s="638"/>
      <c r="BO10" s="639">
        <v>2.4</v>
      </c>
      <c r="BP10" s="639"/>
      <c r="BQ10" s="639"/>
      <c r="BR10" s="639"/>
      <c r="BS10" s="640" t="s">
        <v>250</v>
      </c>
      <c r="BT10" s="640"/>
      <c r="BU10" s="640"/>
      <c r="BV10" s="640"/>
      <c r="BW10" s="640"/>
      <c r="BX10" s="640"/>
      <c r="BY10" s="640"/>
      <c r="BZ10" s="640"/>
      <c r="CA10" s="640"/>
      <c r="CB10" s="644"/>
      <c r="CD10" s="633" t="s">
        <v>252</v>
      </c>
      <c r="CE10" s="634"/>
      <c r="CF10" s="634"/>
      <c r="CG10" s="634"/>
      <c r="CH10" s="634"/>
      <c r="CI10" s="634"/>
      <c r="CJ10" s="634"/>
      <c r="CK10" s="634"/>
      <c r="CL10" s="634"/>
      <c r="CM10" s="634"/>
      <c r="CN10" s="634"/>
      <c r="CO10" s="634"/>
      <c r="CP10" s="634"/>
      <c r="CQ10" s="635"/>
      <c r="CR10" s="636">
        <v>2280</v>
      </c>
      <c r="CS10" s="637"/>
      <c r="CT10" s="637"/>
      <c r="CU10" s="637"/>
      <c r="CV10" s="637"/>
      <c r="CW10" s="637"/>
      <c r="CX10" s="637"/>
      <c r="CY10" s="638"/>
      <c r="CZ10" s="639">
        <v>0</v>
      </c>
      <c r="DA10" s="639"/>
      <c r="DB10" s="639"/>
      <c r="DC10" s="639"/>
      <c r="DD10" s="645" t="s">
        <v>250</v>
      </c>
      <c r="DE10" s="637"/>
      <c r="DF10" s="637"/>
      <c r="DG10" s="637"/>
      <c r="DH10" s="637"/>
      <c r="DI10" s="637"/>
      <c r="DJ10" s="637"/>
      <c r="DK10" s="637"/>
      <c r="DL10" s="637"/>
      <c r="DM10" s="637"/>
      <c r="DN10" s="637"/>
      <c r="DO10" s="637"/>
      <c r="DP10" s="638"/>
      <c r="DQ10" s="645">
        <v>2280</v>
      </c>
      <c r="DR10" s="637"/>
      <c r="DS10" s="637"/>
      <c r="DT10" s="637"/>
      <c r="DU10" s="637"/>
      <c r="DV10" s="637"/>
      <c r="DW10" s="637"/>
      <c r="DX10" s="637"/>
      <c r="DY10" s="637"/>
      <c r="DZ10" s="637"/>
      <c r="EA10" s="637"/>
      <c r="EB10" s="637"/>
      <c r="EC10" s="646"/>
    </row>
    <row r="11" spans="2:143" ht="11.25" customHeight="1" x14ac:dyDescent="0.2">
      <c r="B11" s="633" t="s">
        <v>253</v>
      </c>
      <c r="C11" s="634"/>
      <c r="D11" s="634"/>
      <c r="E11" s="634"/>
      <c r="F11" s="634"/>
      <c r="G11" s="634"/>
      <c r="H11" s="634"/>
      <c r="I11" s="634"/>
      <c r="J11" s="634"/>
      <c r="K11" s="634"/>
      <c r="L11" s="634"/>
      <c r="M11" s="634"/>
      <c r="N11" s="634"/>
      <c r="O11" s="634"/>
      <c r="P11" s="634"/>
      <c r="Q11" s="635"/>
      <c r="R11" s="636">
        <v>3353405</v>
      </c>
      <c r="S11" s="637"/>
      <c r="T11" s="637"/>
      <c r="U11" s="637"/>
      <c r="V11" s="637"/>
      <c r="W11" s="637"/>
      <c r="X11" s="637"/>
      <c r="Y11" s="638"/>
      <c r="Z11" s="641">
        <v>6</v>
      </c>
      <c r="AA11" s="642"/>
      <c r="AB11" s="642"/>
      <c r="AC11" s="648"/>
      <c r="AD11" s="645">
        <v>3353405</v>
      </c>
      <c r="AE11" s="637"/>
      <c r="AF11" s="637"/>
      <c r="AG11" s="637"/>
      <c r="AH11" s="637"/>
      <c r="AI11" s="637"/>
      <c r="AJ11" s="637"/>
      <c r="AK11" s="638"/>
      <c r="AL11" s="641">
        <v>11.7</v>
      </c>
      <c r="AM11" s="642"/>
      <c r="AN11" s="642"/>
      <c r="AO11" s="643"/>
      <c r="AP11" s="633" t="s">
        <v>254</v>
      </c>
      <c r="AQ11" s="634"/>
      <c r="AR11" s="634"/>
      <c r="AS11" s="634"/>
      <c r="AT11" s="634"/>
      <c r="AU11" s="634"/>
      <c r="AV11" s="634"/>
      <c r="AW11" s="634"/>
      <c r="AX11" s="634"/>
      <c r="AY11" s="634"/>
      <c r="AZ11" s="634"/>
      <c r="BA11" s="634"/>
      <c r="BB11" s="634"/>
      <c r="BC11" s="634"/>
      <c r="BD11" s="634"/>
      <c r="BE11" s="634"/>
      <c r="BF11" s="635"/>
      <c r="BG11" s="636">
        <v>762318</v>
      </c>
      <c r="BH11" s="637"/>
      <c r="BI11" s="637"/>
      <c r="BJ11" s="637"/>
      <c r="BK11" s="637"/>
      <c r="BL11" s="637"/>
      <c r="BM11" s="637"/>
      <c r="BN11" s="638"/>
      <c r="BO11" s="639">
        <v>3.6</v>
      </c>
      <c r="BP11" s="639"/>
      <c r="BQ11" s="639"/>
      <c r="BR11" s="639"/>
      <c r="BS11" s="640">
        <v>144017</v>
      </c>
      <c r="BT11" s="640"/>
      <c r="BU11" s="640"/>
      <c r="BV11" s="640"/>
      <c r="BW11" s="640"/>
      <c r="BX11" s="640"/>
      <c r="BY11" s="640"/>
      <c r="BZ11" s="640"/>
      <c r="CA11" s="640"/>
      <c r="CB11" s="644"/>
      <c r="CD11" s="633" t="s">
        <v>255</v>
      </c>
      <c r="CE11" s="634"/>
      <c r="CF11" s="634"/>
      <c r="CG11" s="634"/>
      <c r="CH11" s="634"/>
      <c r="CI11" s="634"/>
      <c r="CJ11" s="634"/>
      <c r="CK11" s="634"/>
      <c r="CL11" s="634"/>
      <c r="CM11" s="634"/>
      <c r="CN11" s="634"/>
      <c r="CO11" s="634"/>
      <c r="CP11" s="634"/>
      <c r="CQ11" s="635"/>
      <c r="CR11" s="636">
        <v>719192</v>
      </c>
      <c r="CS11" s="637"/>
      <c r="CT11" s="637"/>
      <c r="CU11" s="637"/>
      <c r="CV11" s="637"/>
      <c r="CW11" s="637"/>
      <c r="CX11" s="637"/>
      <c r="CY11" s="638"/>
      <c r="CZ11" s="639">
        <v>1.4</v>
      </c>
      <c r="DA11" s="639"/>
      <c r="DB11" s="639"/>
      <c r="DC11" s="639"/>
      <c r="DD11" s="645">
        <v>147865</v>
      </c>
      <c r="DE11" s="637"/>
      <c r="DF11" s="637"/>
      <c r="DG11" s="637"/>
      <c r="DH11" s="637"/>
      <c r="DI11" s="637"/>
      <c r="DJ11" s="637"/>
      <c r="DK11" s="637"/>
      <c r="DL11" s="637"/>
      <c r="DM11" s="637"/>
      <c r="DN11" s="637"/>
      <c r="DO11" s="637"/>
      <c r="DP11" s="638"/>
      <c r="DQ11" s="645">
        <v>406806</v>
      </c>
      <c r="DR11" s="637"/>
      <c r="DS11" s="637"/>
      <c r="DT11" s="637"/>
      <c r="DU11" s="637"/>
      <c r="DV11" s="637"/>
      <c r="DW11" s="637"/>
      <c r="DX11" s="637"/>
      <c r="DY11" s="637"/>
      <c r="DZ11" s="637"/>
      <c r="EA11" s="637"/>
      <c r="EB11" s="637"/>
      <c r="EC11" s="646"/>
    </row>
    <row r="12" spans="2:143" ht="11.25" customHeight="1" x14ac:dyDescent="0.2">
      <c r="B12" s="633" t="s">
        <v>256</v>
      </c>
      <c r="C12" s="634"/>
      <c r="D12" s="634"/>
      <c r="E12" s="634"/>
      <c r="F12" s="634"/>
      <c r="G12" s="634"/>
      <c r="H12" s="634"/>
      <c r="I12" s="634"/>
      <c r="J12" s="634"/>
      <c r="K12" s="634"/>
      <c r="L12" s="634"/>
      <c r="M12" s="634"/>
      <c r="N12" s="634"/>
      <c r="O12" s="634"/>
      <c r="P12" s="634"/>
      <c r="Q12" s="635"/>
      <c r="R12" s="636">
        <v>61650</v>
      </c>
      <c r="S12" s="637"/>
      <c r="T12" s="637"/>
      <c r="U12" s="637"/>
      <c r="V12" s="637"/>
      <c r="W12" s="637"/>
      <c r="X12" s="637"/>
      <c r="Y12" s="638"/>
      <c r="Z12" s="639">
        <v>0.1</v>
      </c>
      <c r="AA12" s="639"/>
      <c r="AB12" s="639"/>
      <c r="AC12" s="639"/>
      <c r="AD12" s="640">
        <v>61650</v>
      </c>
      <c r="AE12" s="640"/>
      <c r="AF12" s="640"/>
      <c r="AG12" s="640"/>
      <c r="AH12" s="640"/>
      <c r="AI12" s="640"/>
      <c r="AJ12" s="640"/>
      <c r="AK12" s="640"/>
      <c r="AL12" s="641">
        <v>0.2</v>
      </c>
      <c r="AM12" s="642"/>
      <c r="AN12" s="642"/>
      <c r="AO12" s="643"/>
      <c r="AP12" s="633" t="s">
        <v>257</v>
      </c>
      <c r="AQ12" s="634"/>
      <c r="AR12" s="634"/>
      <c r="AS12" s="634"/>
      <c r="AT12" s="634"/>
      <c r="AU12" s="634"/>
      <c r="AV12" s="634"/>
      <c r="AW12" s="634"/>
      <c r="AX12" s="634"/>
      <c r="AY12" s="634"/>
      <c r="AZ12" s="634"/>
      <c r="BA12" s="634"/>
      <c r="BB12" s="634"/>
      <c r="BC12" s="634"/>
      <c r="BD12" s="634"/>
      <c r="BE12" s="634"/>
      <c r="BF12" s="635"/>
      <c r="BG12" s="636">
        <v>8439608</v>
      </c>
      <c r="BH12" s="637"/>
      <c r="BI12" s="637"/>
      <c r="BJ12" s="637"/>
      <c r="BK12" s="637"/>
      <c r="BL12" s="637"/>
      <c r="BM12" s="637"/>
      <c r="BN12" s="638"/>
      <c r="BO12" s="639">
        <v>39.4</v>
      </c>
      <c r="BP12" s="639"/>
      <c r="BQ12" s="639"/>
      <c r="BR12" s="639"/>
      <c r="BS12" s="640" t="s">
        <v>150</v>
      </c>
      <c r="BT12" s="640"/>
      <c r="BU12" s="640"/>
      <c r="BV12" s="640"/>
      <c r="BW12" s="640"/>
      <c r="BX12" s="640"/>
      <c r="BY12" s="640"/>
      <c r="BZ12" s="640"/>
      <c r="CA12" s="640"/>
      <c r="CB12" s="644"/>
      <c r="CD12" s="633" t="s">
        <v>258</v>
      </c>
      <c r="CE12" s="634"/>
      <c r="CF12" s="634"/>
      <c r="CG12" s="634"/>
      <c r="CH12" s="634"/>
      <c r="CI12" s="634"/>
      <c r="CJ12" s="634"/>
      <c r="CK12" s="634"/>
      <c r="CL12" s="634"/>
      <c r="CM12" s="634"/>
      <c r="CN12" s="634"/>
      <c r="CO12" s="634"/>
      <c r="CP12" s="634"/>
      <c r="CQ12" s="635"/>
      <c r="CR12" s="636">
        <v>814370</v>
      </c>
      <c r="CS12" s="637"/>
      <c r="CT12" s="637"/>
      <c r="CU12" s="637"/>
      <c r="CV12" s="637"/>
      <c r="CW12" s="637"/>
      <c r="CX12" s="637"/>
      <c r="CY12" s="638"/>
      <c r="CZ12" s="639">
        <v>1.5</v>
      </c>
      <c r="DA12" s="639"/>
      <c r="DB12" s="639"/>
      <c r="DC12" s="639"/>
      <c r="DD12" s="645">
        <v>5393</v>
      </c>
      <c r="DE12" s="637"/>
      <c r="DF12" s="637"/>
      <c r="DG12" s="637"/>
      <c r="DH12" s="637"/>
      <c r="DI12" s="637"/>
      <c r="DJ12" s="637"/>
      <c r="DK12" s="637"/>
      <c r="DL12" s="637"/>
      <c r="DM12" s="637"/>
      <c r="DN12" s="637"/>
      <c r="DO12" s="637"/>
      <c r="DP12" s="638"/>
      <c r="DQ12" s="645">
        <v>541179</v>
      </c>
      <c r="DR12" s="637"/>
      <c r="DS12" s="637"/>
      <c r="DT12" s="637"/>
      <c r="DU12" s="637"/>
      <c r="DV12" s="637"/>
      <c r="DW12" s="637"/>
      <c r="DX12" s="637"/>
      <c r="DY12" s="637"/>
      <c r="DZ12" s="637"/>
      <c r="EA12" s="637"/>
      <c r="EB12" s="637"/>
      <c r="EC12" s="646"/>
    </row>
    <row r="13" spans="2:143" ht="11.25" customHeight="1" x14ac:dyDescent="0.2">
      <c r="B13" s="633" t="s">
        <v>259</v>
      </c>
      <c r="C13" s="634"/>
      <c r="D13" s="634"/>
      <c r="E13" s="634"/>
      <c r="F13" s="634"/>
      <c r="G13" s="634"/>
      <c r="H13" s="634"/>
      <c r="I13" s="634"/>
      <c r="J13" s="634"/>
      <c r="K13" s="634"/>
      <c r="L13" s="634"/>
      <c r="M13" s="634"/>
      <c r="N13" s="634"/>
      <c r="O13" s="634"/>
      <c r="P13" s="634"/>
      <c r="Q13" s="635"/>
      <c r="R13" s="636" t="s">
        <v>250</v>
      </c>
      <c r="S13" s="637"/>
      <c r="T13" s="637"/>
      <c r="U13" s="637"/>
      <c r="V13" s="637"/>
      <c r="W13" s="637"/>
      <c r="X13" s="637"/>
      <c r="Y13" s="638"/>
      <c r="Z13" s="639" t="s">
        <v>250</v>
      </c>
      <c r="AA13" s="639"/>
      <c r="AB13" s="639"/>
      <c r="AC13" s="639"/>
      <c r="AD13" s="640" t="s">
        <v>150</v>
      </c>
      <c r="AE13" s="640"/>
      <c r="AF13" s="640"/>
      <c r="AG13" s="640"/>
      <c r="AH13" s="640"/>
      <c r="AI13" s="640"/>
      <c r="AJ13" s="640"/>
      <c r="AK13" s="640"/>
      <c r="AL13" s="641" t="s">
        <v>150</v>
      </c>
      <c r="AM13" s="642"/>
      <c r="AN13" s="642"/>
      <c r="AO13" s="643"/>
      <c r="AP13" s="633" t="s">
        <v>260</v>
      </c>
      <c r="AQ13" s="634"/>
      <c r="AR13" s="634"/>
      <c r="AS13" s="634"/>
      <c r="AT13" s="634"/>
      <c r="AU13" s="634"/>
      <c r="AV13" s="634"/>
      <c r="AW13" s="634"/>
      <c r="AX13" s="634"/>
      <c r="AY13" s="634"/>
      <c r="AZ13" s="634"/>
      <c r="BA13" s="634"/>
      <c r="BB13" s="634"/>
      <c r="BC13" s="634"/>
      <c r="BD13" s="634"/>
      <c r="BE13" s="634"/>
      <c r="BF13" s="635"/>
      <c r="BG13" s="636">
        <v>8394538</v>
      </c>
      <c r="BH13" s="637"/>
      <c r="BI13" s="637"/>
      <c r="BJ13" s="637"/>
      <c r="BK13" s="637"/>
      <c r="BL13" s="637"/>
      <c r="BM13" s="637"/>
      <c r="BN13" s="638"/>
      <c r="BO13" s="639">
        <v>39.200000000000003</v>
      </c>
      <c r="BP13" s="639"/>
      <c r="BQ13" s="639"/>
      <c r="BR13" s="639"/>
      <c r="BS13" s="640" t="s">
        <v>250</v>
      </c>
      <c r="BT13" s="640"/>
      <c r="BU13" s="640"/>
      <c r="BV13" s="640"/>
      <c r="BW13" s="640"/>
      <c r="BX13" s="640"/>
      <c r="BY13" s="640"/>
      <c r="BZ13" s="640"/>
      <c r="CA13" s="640"/>
      <c r="CB13" s="644"/>
      <c r="CD13" s="633" t="s">
        <v>261</v>
      </c>
      <c r="CE13" s="634"/>
      <c r="CF13" s="634"/>
      <c r="CG13" s="634"/>
      <c r="CH13" s="634"/>
      <c r="CI13" s="634"/>
      <c r="CJ13" s="634"/>
      <c r="CK13" s="634"/>
      <c r="CL13" s="634"/>
      <c r="CM13" s="634"/>
      <c r="CN13" s="634"/>
      <c r="CO13" s="634"/>
      <c r="CP13" s="634"/>
      <c r="CQ13" s="635"/>
      <c r="CR13" s="636">
        <v>4411020</v>
      </c>
      <c r="CS13" s="637"/>
      <c r="CT13" s="637"/>
      <c r="CU13" s="637"/>
      <c r="CV13" s="637"/>
      <c r="CW13" s="637"/>
      <c r="CX13" s="637"/>
      <c r="CY13" s="638"/>
      <c r="CZ13" s="639">
        <v>8.3000000000000007</v>
      </c>
      <c r="DA13" s="639"/>
      <c r="DB13" s="639"/>
      <c r="DC13" s="639"/>
      <c r="DD13" s="645">
        <v>1641091</v>
      </c>
      <c r="DE13" s="637"/>
      <c r="DF13" s="637"/>
      <c r="DG13" s="637"/>
      <c r="DH13" s="637"/>
      <c r="DI13" s="637"/>
      <c r="DJ13" s="637"/>
      <c r="DK13" s="637"/>
      <c r="DL13" s="637"/>
      <c r="DM13" s="637"/>
      <c r="DN13" s="637"/>
      <c r="DO13" s="637"/>
      <c r="DP13" s="638"/>
      <c r="DQ13" s="645">
        <v>3437337</v>
      </c>
      <c r="DR13" s="637"/>
      <c r="DS13" s="637"/>
      <c r="DT13" s="637"/>
      <c r="DU13" s="637"/>
      <c r="DV13" s="637"/>
      <c r="DW13" s="637"/>
      <c r="DX13" s="637"/>
      <c r="DY13" s="637"/>
      <c r="DZ13" s="637"/>
      <c r="EA13" s="637"/>
      <c r="EB13" s="637"/>
      <c r="EC13" s="646"/>
    </row>
    <row r="14" spans="2:143" ht="11.25" customHeight="1" x14ac:dyDescent="0.2">
      <c r="B14" s="633" t="s">
        <v>262</v>
      </c>
      <c r="C14" s="634"/>
      <c r="D14" s="634"/>
      <c r="E14" s="634"/>
      <c r="F14" s="634"/>
      <c r="G14" s="634"/>
      <c r="H14" s="634"/>
      <c r="I14" s="634"/>
      <c r="J14" s="634"/>
      <c r="K14" s="634"/>
      <c r="L14" s="634"/>
      <c r="M14" s="634"/>
      <c r="N14" s="634"/>
      <c r="O14" s="634"/>
      <c r="P14" s="634"/>
      <c r="Q14" s="635"/>
      <c r="R14" s="636">
        <v>1427</v>
      </c>
      <c r="S14" s="637"/>
      <c r="T14" s="637"/>
      <c r="U14" s="637"/>
      <c r="V14" s="637"/>
      <c r="W14" s="637"/>
      <c r="X14" s="637"/>
      <c r="Y14" s="638"/>
      <c r="Z14" s="639">
        <v>0</v>
      </c>
      <c r="AA14" s="639"/>
      <c r="AB14" s="639"/>
      <c r="AC14" s="639"/>
      <c r="AD14" s="640">
        <v>1427</v>
      </c>
      <c r="AE14" s="640"/>
      <c r="AF14" s="640"/>
      <c r="AG14" s="640"/>
      <c r="AH14" s="640"/>
      <c r="AI14" s="640"/>
      <c r="AJ14" s="640"/>
      <c r="AK14" s="640"/>
      <c r="AL14" s="641">
        <v>0</v>
      </c>
      <c r="AM14" s="642"/>
      <c r="AN14" s="642"/>
      <c r="AO14" s="643"/>
      <c r="AP14" s="633" t="s">
        <v>263</v>
      </c>
      <c r="AQ14" s="634"/>
      <c r="AR14" s="634"/>
      <c r="AS14" s="634"/>
      <c r="AT14" s="634"/>
      <c r="AU14" s="634"/>
      <c r="AV14" s="634"/>
      <c r="AW14" s="634"/>
      <c r="AX14" s="634"/>
      <c r="AY14" s="634"/>
      <c r="AZ14" s="634"/>
      <c r="BA14" s="634"/>
      <c r="BB14" s="634"/>
      <c r="BC14" s="634"/>
      <c r="BD14" s="634"/>
      <c r="BE14" s="634"/>
      <c r="BF14" s="635"/>
      <c r="BG14" s="636">
        <v>419717</v>
      </c>
      <c r="BH14" s="637"/>
      <c r="BI14" s="637"/>
      <c r="BJ14" s="637"/>
      <c r="BK14" s="637"/>
      <c r="BL14" s="637"/>
      <c r="BM14" s="637"/>
      <c r="BN14" s="638"/>
      <c r="BO14" s="639">
        <v>2</v>
      </c>
      <c r="BP14" s="639"/>
      <c r="BQ14" s="639"/>
      <c r="BR14" s="639"/>
      <c r="BS14" s="640" t="s">
        <v>250</v>
      </c>
      <c r="BT14" s="640"/>
      <c r="BU14" s="640"/>
      <c r="BV14" s="640"/>
      <c r="BW14" s="640"/>
      <c r="BX14" s="640"/>
      <c r="BY14" s="640"/>
      <c r="BZ14" s="640"/>
      <c r="CA14" s="640"/>
      <c r="CB14" s="644"/>
      <c r="CD14" s="633" t="s">
        <v>264</v>
      </c>
      <c r="CE14" s="634"/>
      <c r="CF14" s="634"/>
      <c r="CG14" s="634"/>
      <c r="CH14" s="634"/>
      <c r="CI14" s="634"/>
      <c r="CJ14" s="634"/>
      <c r="CK14" s="634"/>
      <c r="CL14" s="634"/>
      <c r="CM14" s="634"/>
      <c r="CN14" s="634"/>
      <c r="CO14" s="634"/>
      <c r="CP14" s="634"/>
      <c r="CQ14" s="635"/>
      <c r="CR14" s="636">
        <v>2452587</v>
      </c>
      <c r="CS14" s="637"/>
      <c r="CT14" s="637"/>
      <c r="CU14" s="637"/>
      <c r="CV14" s="637"/>
      <c r="CW14" s="637"/>
      <c r="CX14" s="637"/>
      <c r="CY14" s="638"/>
      <c r="CZ14" s="639">
        <v>4.5999999999999996</v>
      </c>
      <c r="DA14" s="639"/>
      <c r="DB14" s="639"/>
      <c r="DC14" s="639"/>
      <c r="DD14" s="645">
        <v>719276</v>
      </c>
      <c r="DE14" s="637"/>
      <c r="DF14" s="637"/>
      <c r="DG14" s="637"/>
      <c r="DH14" s="637"/>
      <c r="DI14" s="637"/>
      <c r="DJ14" s="637"/>
      <c r="DK14" s="637"/>
      <c r="DL14" s="637"/>
      <c r="DM14" s="637"/>
      <c r="DN14" s="637"/>
      <c r="DO14" s="637"/>
      <c r="DP14" s="638"/>
      <c r="DQ14" s="645">
        <v>1824290</v>
      </c>
      <c r="DR14" s="637"/>
      <c r="DS14" s="637"/>
      <c r="DT14" s="637"/>
      <c r="DU14" s="637"/>
      <c r="DV14" s="637"/>
      <c r="DW14" s="637"/>
      <c r="DX14" s="637"/>
      <c r="DY14" s="637"/>
      <c r="DZ14" s="637"/>
      <c r="EA14" s="637"/>
      <c r="EB14" s="637"/>
      <c r="EC14" s="646"/>
    </row>
    <row r="15" spans="2:143" ht="11.25" customHeight="1" x14ac:dyDescent="0.2">
      <c r="B15" s="633" t="s">
        <v>265</v>
      </c>
      <c r="C15" s="634"/>
      <c r="D15" s="634"/>
      <c r="E15" s="634"/>
      <c r="F15" s="634"/>
      <c r="G15" s="634"/>
      <c r="H15" s="634"/>
      <c r="I15" s="634"/>
      <c r="J15" s="634"/>
      <c r="K15" s="634"/>
      <c r="L15" s="634"/>
      <c r="M15" s="634"/>
      <c r="N15" s="634"/>
      <c r="O15" s="634"/>
      <c r="P15" s="634"/>
      <c r="Q15" s="635"/>
      <c r="R15" s="636" t="s">
        <v>141</v>
      </c>
      <c r="S15" s="637"/>
      <c r="T15" s="637"/>
      <c r="U15" s="637"/>
      <c r="V15" s="637"/>
      <c r="W15" s="637"/>
      <c r="X15" s="637"/>
      <c r="Y15" s="638"/>
      <c r="Z15" s="639" t="s">
        <v>250</v>
      </c>
      <c r="AA15" s="639"/>
      <c r="AB15" s="639"/>
      <c r="AC15" s="639"/>
      <c r="AD15" s="640" t="s">
        <v>150</v>
      </c>
      <c r="AE15" s="640"/>
      <c r="AF15" s="640"/>
      <c r="AG15" s="640"/>
      <c r="AH15" s="640"/>
      <c r="AI15" s="640"/>
      <c r="AJ15" s="640"/>
      <c r="AK15" s="640"/>
      <c r="AL15" s="641" t="s">
        <v>141</v>
      </c>
      <c r="AM15" s="642"/>
      <c r="AN15" s="642"/>
      <c r="AO15" s="643"/>
      <c r="AP15" s="633" t="s">
        <v>266</v>
      </c>
      <c r="AQ15" s="634"/>
      <c r="AR15" s="634"/>
      <c r="AS15" s="634"/>
      <c r="AT15" s="634"/>
      <c r="AU15" s="634"/>
      <c r="AV15" s="634"/>
      <c r="AW15" s="634"/>
      <c r="AX15" s="634"/>
      <c r="AY15" s="634"/>
      <c r="AZ15" s="634"/>
      <c r="BA15" s="634"/>
      <c r="BB15" s="634"/>
      <c r="BC15" s="634"/>
      <c r="BD15" s="634"/>
      <c r="BE15" s="634"/>
      <c r="BF15" s="635"/>
      <c r="BG15" s="636">
        <v>1220421</v>
      </c>
      <c r="BH15" s="637"/>
      <c r="BI15" s="637"/>
      <c r="BJ15" s="637"/>
      <c r="BK15" s="637"/>
      <c r="BL15" s="637"/>
      <c r="BM15" s="637"/>
      <c r="BN15" s="638"/>
      <c r="BO15" s="639">
        <v>5.7</v>
      </c>
      <c r="BP15" s="639"/>
      <c r="BQ15" s="639"/>
      <c r="BR15" s="639"/>
      <c r="BS15" s="640" t="s">
        <v>250</v>
      </c>
      <c r="BT15" s="640"/>
      <c r="BU15" s="640"/>
      <c r="BV15" s="640"/>
      <c r="BW15" s="640"/>
      <c r="BX15" s="640"/>
      <c r="BY15" s="640"/>
      <c r="BZ15" s="640"/>
      <c r="CA15" s="640"/>
      <c r="CB15" s="644"/>
      <c r="CD15" s="633" t="s">
        <v>267</v>
      </c>
      <c r="CE15" s="634"/>
      <c r="CF15" s="634"/>
      <c r="CG15" s="634"/>
      <c r="CH15" s="634"/>
      <c r="CI15" s="634"/>
      <c r="CJ15" s="634"/>
      <c r="CK15" s="634"/>
      <c r="CL15" s="634"/>
      <c r="CM15" s="634"/>
      <c r="CN15" s="634"/>
      <c r="CO15" s="634"/>
      <c r="CP15" s="634"/>
      <c r="CQ15" s="635"/>
      <c r="CR15" s="636">
        <v>5943513</v>
      </c>
      <c r="CS15" s="637"/>
      <c r="CT15" s="637"/>
      <c r="CU15" s="637"/>
      <c r="CV15" s="637"/>
      <c r="CW15" s="637"/>
      <c r="CX15" s="637"/>
      <c r="CY15" s="638"/>
      <c r="CZ15" s="639">
        <v>11.2</v>
      </c>
      <c r="DA15" s="639"/>
      <c r="DB15" s="639"/>
      <c r="DC15" s="639"/>
      <c r="DD15" s="645">
        <v>1436169</v>
      </c>
      <c r="DE15" s="637"/>
      <c r="DF15" s="637"/>
      <c r="DG15" s="637"/>
      <c r="DH15" s="637"/>
      <c r="DI15" s="637"/>
      <c r="DJ15" s="637"/>
      <c r="DK15" s="637"/>
      <c r="DL15" s="637"/>
      <c r="DM15" s="637"/>
      <c r="DN15" s="637"/>
      <c r="DO15" s="637"/>
      <c r="DP15" s="638"/>
      <c r="DQ15" s="645">
        <v>3881358</v>
      </c>
      <c r="DR15" s="637"/>
      <c r="DS15" s="637"/>
      <c r="DT15" s="637"/>
      <c r="DU15" s="637"/>
      <c r="DV15" s="637"/>
      <c r="DW15" s="637"/>
      <c r="DX15" s="637"/>
      <c r="DY15" s="637"/>
      <c r="DZ15" s="637"/>
      <c r="EA15" s="637"/>
      <c r="EB15" s="637"/>
      <c r="EC15" s="646"/>
    </row>
    <row r="16" spans="2:143" ht="11.25" customHeight="1" x14ac:dyDescent="0.2">
      <c r="B16" s="633" t="s">
        <v>268</v>
      </c>
      <c r="C16" s="634"/>
      <c r="D16" s="634"/>
      <c r="E16" s="634"/>
      <c r="F16" s="634"/>
      <c r="G16" s="634"/>
      <c r="H16" s="634"/>
      <c r="I16" s="634"/>
      <c r="J16" s="634"/>
      <c r="K16" s="634"/>
      <c r="L16" s="634"/>
      <c r="M16" s="634"/>
      <c r="N16" s="634"/>
      <c r="O16" s="634"/>
      <c r="P16" s="634"/>
      <c r="Q16" s="635"/>
      <c r="R16" s="636">
        <v>64438</v>
      </c>
      <c r="S16" s="637"/>
      <c r="T16" s="637"/>
      <c r="U16" s="637"/>
      <c r="V16" s="637"/>
      <c r="W16" s="637"/>
      <c r="X16" s="637"/>
      <c r="Y16" s="638"/>
      <c r="Z16" s="639">
        <v>0.1</v>
      </c>
      <c r="AA16" s="639"/>
      <c r="AB16" s="639"/>
      <c r="AC16" s="639"/>
      <c r="AD16" s="640">
        <v>64438</v>
      </c>
      <c r="AE16" s="640"/>
      <c r="AF16" s="640"/>
      <c r="AG16" s="640"/>
      <c r="AH16" s="640"/>
      <c r="AI16" s="640"/>
      <c r="AJ16" s="640"/>
      <c r="AK16" s="640"/>
      <c r="AL16" s="641">
        <v>0.2</v>
      </c>
      <c r="AM16" s="642"/>
      <c r="AN16" s="642"/>
      <c r="AO16" s="643"/>
      <c r="AP16" s="633" t="s">
        <v>269</v>
      </c>
      <c r="AQ16" s="634"/>
      <c r="AR16" s="634"/>
      <c r="AS16" s="634"/>
      <c r="AT16" s="634"/>
      <c r="AU16" s="634"/>
      <c r="AV16" s="634"/>
      <c r="AW16" s="634"/>
      <c r="AX16" s="634"/>
      <c r="AY16" s="634"/>
      <c r="AZ16" s="634"/>
      <c r="BA16" s="634"/>
      <c r="BB16" s="634"/>
      <c r="BC16" s="634"/>
      <c r="BD16" s="634"/>
      <c r="BE16" s="634"/>
      <c r="BF16" s="635"/>
      <c r="BG16" s="636" t="s">
        <v>150</v>
      </c>
      <c r="BH16" s="637"/>
      <c r="BI16" s="637"/>
      <c r="BJ16" s="637"/>
      <c r="BK16" s="637"/>
      <c r="BL16" s="637"/>
      <c r="BM16" s="637"/>
      <c r="BN16" s="638"/>
      <c r="BO16" s="639" t="s">
        <v>250</v>
      </c>
      <c r="BP16" s="639"/>
      <c r="BQ16" s="639"/>
      <c r="BR16" s="639"/>
      <c r="BS16" s="640" t="s">
        <v>250</v>
      </c>
      <c r="BT16" s="640"/>
      <c r="BU16" s="640"/>
      <c r="BV16" s="640"/>
      <c r="BW16" s="640"/>
      <c r="BX16" s="640"/>
      <c r="BY16" s="640"/>
      <c r="BZ16" s="640"/>
      <c r="CA16" s="640"/>
      <c r="CB16" s="644"/>
      <c r="CD16" s="633" t="s">
        <v>270</v>
      </c>
      <c r="CE16" s="634"/>
      <c r="CF16" s="634"/>
      <c r="CG16" s="634"/>
      <c r="CH16" s="634"/>
      <c r="CI16" s="634"/>
      <c r="CJ16" s="634"/>
      <c r="CK16" s="634"/>
      <c r="CL16" s="634"/>
      <c r="CM16" s="634"/>
      <c r="CN16" s="634"/>
      <c r="CO16" s="634"/>
      <c r="CP16" s="634"/>
      <c r="CQ16" s="635"/>
      <c r="CR16" s="636">
        <v>21622</v>
      </c>
      <c r="CS16" s="637"/>
      <c r="CT16" s="637"/>
      <c r="CU16" s="637"/>
      <c r="CV16" s="637"/>
      <c r="CW16" s="637"/>
      <c r="CX16" s="637"/>
      <c r="CY16" s="638"/>
      <c r="CZ16" s="639">
        <v>0</v>
      </c>
      <c r="DA16" s="639"/>
      <c r="DB16" s="639"/>
      <c r="DC16" s="639"/>
      <c r="DD16" s="645" t="s">
        <v>250</v>
      </c>
      <c r="DE16" s="637"/>
      <c r="DF16" s="637"/>
      <c r="DG16" s="637"/>
      <c r="DH16" s="637"/>
      <c r="DI16" s="637"/>
      <c r="DJ16" s="637"/>
      <c r="DK16" s="637"/>
      <c r="DL16" s="637"/>
      <c r="DM16" s="637"/>
      <c r="DN16" s="637"/>
      <c r="DO16" s="637"/>
      <c r="DP16" s="638"/>
      <c r="DQ16" s="645">
        <v>5445</v>
      </c>
      <c r="DR16" s="637"/>
      <c r="DS16" s="637"/>
      <c r="DT16" s="637"/>
      <c r="DU16" s="637"/>
      <c r="DV16" s="637"/>
      <c r="DW16" s="637"/>
      <c r="DX16" s="637"/>
      <c r="DY16" s="637"/>
      <c r="DZ16" s="637"/>
      <c r="EA16" s="637"/>
      <c r="EB16" s="637"/>
      <c r="EC16" s="646"/>
    </row>
    <row r="17" spans="2:133" ht="11.25" customHeight="1" x14ac:dyDescent="0.2">
      <c r="B17" s="633" t="s">
        <v>271</v>
      </c>
      <c r="C17" s="634"/>
      <c r="D17" s="634"/>
      <c r="E17" s="634"/>
      <c r="F17" s="634"/>
      <c r="G17" s="634"/>
      <c r="H17" s="634"/>
      <c r="I17" s="634"/>
      <c r="J17" s="634"/>
      <c r="K17" s="634"/>
      <c r="L17" s="634"/>
      <c r="M17" s="634"/>
      <c r="N17" s="634"/>
      <c r="O17" s="634"/>
      <c r="P17" s="634"/>
      <c r="Q17" s="635"/>
      <c r="R17" s="636">
        <v>272006</v>
      </c>
      <c r="S17" s="637"/>
      <c r="T17" s="637"/>
      <c r="U17" s="637"/>
      <c r="V17" s="637"/>
      <c r="W17" s="637"/>
      <c r="X17" s="637"/>
      <c r="Y17" s="638"/>
      <c r="Z17" s="639">
        <v>0.5</v>
      </c>
      <c r="AA17" s="639"/>
      <c r="AB17" s="639"/>
      <c r="AC17" s="639"/>
      <c r="AD17" s="640">
        <v>272006</v>
      </c>
      <c r="AE17" s="640"/>
      <c r="AF17" s="640"/>
      <c r="AG17" s="640"/>
      <c r="AH17" s="640"/>
      <c r="AI17" s="640"/>
      <c r="AJ17" s="640"/>
      <c r="AK17" s="640"/>
      <c r="AL17" s="641">
        <v>1</v>
      </c>
      <c r="AM17" s="642"/>
      <c r="AN17" s="642"/>
      <c r="AO17" s="643"/>
      <c r="AP17" s="633" t="s">
        <v>272</v>
      </c>
      <c r="AQ17" s="634"/>
      <c r="AR17" s="634"/>
      <c r="AS17" s="634"/>
      <c r="AT17" s="634"/>
      <c r="AU17" s="634"/>
      <c r="AV17" s="634"/>
      <c r="AW17" s="634"/>
      <c r="AX17" s="634"/>
      <c r="AY17" s="634"/>
      <c r="AZ17" s="634"/>
      <c r="BA17" s="634"/>
      <c r="BB17" s="634"/>
      <c r="BC17" s="634"/>
      <c r="BD17" s="634"/>
      <c r="BE17" s="634"/>
      <c r="BF17" s="635"/>
      <c r="BG17" s="636" t="s">
        <v>250</v>
      </c>
      <c r="BH17" s="637"/>
      <c r="BI17" s="637"/>
      <c r="BJ17" s="637"/>
      <c r="BK17" s="637"/>
      <c r="BL17" s="637"/>
      <c r="BM17" s="637"/>
      <c r="BN17" s="638"/>
      <c r="BO17" s="639" t="s">
        <v>141</v>
      </c>
      <c r="BP17" s="639"/>
      <c r="BQ17" s="639"/>
      <c r="BR17" s="639"/>
      <c r="BS17" s="640" t="s">
        <v>250</v>
      </c>
      <c r="BT17" s="640"/>
      <c r="BU17" s="640"/>
      <c r="BV17" s="640"/>
      <c r="BW17" s="640"/>
      <c r="BX17" s="640"/>
      <c r="BY17" s="640"/>
      <c r="BZ17" s="640"/>
      <c r="CA17" s="640"/>
      <c r="CB17" s="644"/>
      <c r="CD17" s="633" t="s">
        <v>273</v>
      </c>
      <c r="CE17" s="634"/>
      <c r="CF17" s="634"/>
      <c r="CG17" s="634"/>
      <c r="CH17" s="634"/>
      <c r="CI17" s="634"/>
      <c r="CJ17" s="634"/>
      <c r="CK17" s="634"/>
      <c r="CL17" s="634"/>
      <c r="CM17" s="634"/>
      <c r="CN17" s="634"/>
      <c r="CO17" s="634"/>
      <c r="CP17" s="634"/>
      <c r="CQ17" s="635"/>
      <c r="CR17" s="636">
        <v>3423395</v>
      </c>
      <c r="CS17" s="637"/>
      <c r="CT17" s="637"/>
      <c r="CU17" s="637"/>
      <c r="CV17" s="637"/>
      <c r="CW17" s="637"/>
      <c r="CX17" s="637"/>
      <c r="CY17" s="638"/>
      <c r="CZ17" s="639">
        <v>6.4</v>
      </c>
      <c r="DA17" s="639"/>
      <c r="DB17" s="639"/>
      <c r="DC17" s="639"/>
      <c r="DD17" s="645" t="s">
        <v>250</v>
      </c>
      <c r="DE17" s="637"/>
      <c r="DF17" s="637"/>
      <c r="DG17" s="637"/>
      <c r="DH17" s="637"/>
      <c r="DI17" s="637"/>
      <c r="DJ17" s="637"/>
      <c r="DK17" s="637"/>
      <c r="DL17" s="637"/>
      <c r="DM17" s="637"/>
      <c r="DN17" s="637"/>
      <c r="DO17" s="637"/>
      <c r="DP17" s="638"/>
      <c r="DQ17" s="645">
        <v>3423395</v>
      </c>
      <c r="DR17" s="637"/>
      <c r="DS17" s="637"/>
      <c r="DT17" s="637"/>
      <c r="DU17" s="637"/>
      <c r="DV17" s="637"/>
      <c r="DW17" s="637"/>
      <c r="DX17" s="637"/>
      <c r="DY17" s="637"/>
      <c r="DZ17" s="637"/>
      <c r="EA17" s="637"/>
      <c r="EB17" s="637"/>
      <c r="EC17" s="646"/>
    </row>
    <row r="18" spans="2:133" ht="11.25" customHeight="1" x14ac:dyDescent="0.2">
      <c r="B18" s="633" t="s">
        <v>274</v>
      </c>
      <c r="C18" s="634"/>
      <c r="D18" s="634"/>
      <c r="E18" s="634"/>
      <c r="F18" s="634"/>
      <c r="G18" s="634"/>
      <c r="H18" s="634"/>
      <c r="I18" s="634"/>
      <c r="J18" s="634"/>
      <c r="K18" s="634"/>
      <c r="L18" s="634"/>
      <c r="M18" s="634"/>
      <c r="N18" s="634"/>
      <c r="O18" s="634"/>
      <c r="P18" s="634"/>
      <c r="Q18" s="635"/>
      <c r="R18" s="636">
        <v>186404</v>
      </c>
      <c r="S18" s="637"/>
      <c r="T18" s="637"/>
      <c r="U18" s="637"/>
      <c r="V18" s="637"/>
      <c r="W18" s="637"/>
      <c r="X18" s="637"/>
      <c r="Y18" s="638"/>
      <c r="Z18" s="639">
        <v>0.3</v>
      </c>
      <c r="AA18" s="639"/>
      <c r="AB18" s="639"/>
      <c r="AC18" s="639"/>
      <c r="AD18" s="640">
        <v>186404</v>
      </c>
      <c r="AE18" s="640"/>
      <c r="AF18" s="640"/>
      <c r="AG18" s="640"/>
      <c r="AH18" s="640"/>
      <c r="AI18" s="640"/>
      <c r="AJ18" s="640"/>
      <c r="AK18" s="640"/>
      <c r="AL18" s="641">
        <v>0.7</v>
      </c>
      <c r="AM18" s="642"/>
      <c r="AN18" s="642"/>
      <c r="AO18" s="643"/>
      <c r="AP18" s="633" t="s">
        <v>275</v>
      </c>
      <c r="AQ18" s="634"/>
      <c r="AR18" s="634"/>
      <c r="AS18" s="634"/>
      <c r="AT18" s="634"/>
      <c r="AU18" s="634"/>
      <c r="AV18" s="634"/>
      <c r="AW18" s="634"/>
      <c r="AX18" s="634"/>
      <c r="AY18" s="634"/>
      <c r="AZ18" s="634"/>
      <c r="BA18" s="634"/>
      <c r="BB18" s="634"/>
      <c r="BC18" s="634"/>
      <c r="BD18" s="634"/>
      <c r="BE18" s="634"/>
      <c r="BF18" s="635"/>
      <c r="BG18" s="636" t="s">
        <v>250</v>
      </c>
      <c r="BH18" s="637"/>
      <c r="BI18" s="637"/>
      <c r="BJ18" s="637"/>
      <c r="BK18" s="637"/>
      <c r="BL18" s="637"/>
      <c r="BM18" s="637"/>
      <c r="BN18" s="638"/>
      <c r="BO18" s="639" t="s">
        <v>250</v>
      </c>
      <c r="BP18" s="639"/>
      <c r="BQ18" s="639"/>
      <c r="BR18" s="639"/>
      <c r="BS18" s="640" t="s">
        <v>250</v>
      </c>
      <c r="BT18" s="640"/>
      <c r="BU18" s="640"/>
      <c r="BV18" s="640"/>
      <c r="BW18" s="640"/>
      <c r="BX18" s="640"/>
      <c r="BY18" s="640"/>
      <c r="BZ18" s="640"/>
      <c r="CA18" s="640"/>
      <c r="CB18" s="644"/>
      <c r="CD18" s="633" t="s">
        <v>276</v>
      </c>
      <c r="CE18" s="634"/>
      <c r="CF18" s="634"/>
      <c r="CG18" s="634"/>
      <c r="CH18" s="634"/>
      <c r="CI18" s="634"/>
      <c r="CJ18" s="634"/>
      <c r="CK18" s="634"/>
      <c r="CL18" s="634"/>
      <c r="CM18" s="634"/>
      <c r="CN18" s="634"/>
      <c r="CO18" s="634"/>
      <c r="CP18" s="634"/>
      <c r="CQ18" s="635"/>
      <c r="CR18" s="636" t="s">
        <v>150</v>
      </c>
      <c r="CS18" s="637"/>
      <c r="CT18" s="637"/>
      <c r="CU18" s="637"/>
      <c r="CV18" s="637"/>
      <c r="CW18" s="637"/>
      <c r="CX18" s="637"/>
      <c r="CY18" s="638"/>
      <c r="CZ18" s="639" t="s">
        <v>150</v>
      </c>
      <c r="DA18" s="639"/>
      <c r="DB18" s="639"/>
      <c r="DC18" s="639"/>
      <c r="DD18" s="645" t="s">
        <v>250</v>
      </c>
      <c r="DE18" s="637"/>
      <c r="DF18" s="637"/>
      <c r="DG18" s="637"/>
      <c r="DH18" s="637"/>
      <c r="DI18" s="637"/>
      <c r="DJ18" s="637"/>
      <c r="DK18" s="637"/>
      <c r="DL18" s="637"/>
      <c r="DM18" s="637"/>
      <c r="DN18" s="637"/>
      <c r="DO18" s="637"/>
      <c r="DP18" s="638"/>
      <c r="DQ18" s="645" t="s">
        <v>250</v>
      </c>
      <c r="DR18" s="637"/>
      <c r="DS18" s="637"/>
      <c r="DT18" s="637"/>
      <c r="DU18" s="637"/>
      <c r="DV18" s="637"/>
      <c r="DW18" s="637"/>
      <c r="DX18" s="637"/>
      <c r="DY18" s="637"/>
      <c r="DZ18" s="637"/>
      <c r="EA18" s="637"/>
      <c r="EB18" s="637"/>
      <c r="EC18" s="646"/>
    </row>
    <row r="19" spans="2:133" ht="11.25" customHeight="1" x14ac:dyDescent="0.2">
      <c r="B19" s="633" t="s">
        <v>277</v>
      </c>
      <c r="C19" s="634"/>
      <c r="D19" s="634"/>
      <c r="E19" s="634"/>
      <c r="F19" s="634"/>
      <c r="G19" s="634"/>
      <c r="H19" s="634"/>
      <c r="I19" s="634"/>
      <c r="J19" s="634"/>
      <c r="K19" s="634"/>
      <c r="L19" s="634"/>
      <c r="M19" s="634"/>
      <c r="N19" s="634"/>
      <c r="O19" s="634"/>
      <c r="P19" s="634"/>
      <c r="Q19" s="635"/>
      <c r="R19" s="636">
        <v>184708</v>
      </c>
      <c r="S19" s="637"/>
      <c r="T19" s="637"/>
      <c r="U19" s="637"/>
      <c r="V19" s="637"/>
      <c r="W19" s="637"/>
      <c r="X19" s="637"/>
      <c r="Y19" s="638"/>
      <c r="Z19" s="639">
        <v>0.3</v>
      </c>
      <c r="AA19" s="639"/>
      <c r="AB19" s="639"/>
      <c r="AC19" s="639"/>
      <c r="AD19" s="640">
        <v>184708</v>
      </c>
      <c r="AE19" s="640"/>
      <c r="AF19" s="640"/>
      <c r="AG19" s="640"/>
      <c r="AH19" s="640"/>
      <c r="AI19" s="640"/>
      <c r="AJ19" s="640"/>
      <c r="AK19" s="640"/>
      <c r="AL19" s="641">
        <v>0.6</v>
      </c>
      <c r="AM19" s="642"/>
      <c r="AN19" s="642"/>
      <c r="AO19" s="643"/>
      <c r="AP19" s="633" t="s">
        <v>278</v>
      </c>
      <c r="AQ19" s="634"/>
      <c r="AR19" s="634"/>
      <c r="AS19" s="634"/>
      <c r="AT19" s="634"/>
      <c r="AU19" s="634"/>
      <c r="AV19" s="634"/>
      <c r="AW19" s="634"/>
      <c r="AX19" s="634"/>
      <c r="AY19" s="634"/>
      <c r="AZ19" s="634"/>
      <c r="BA19" s="634"/>
      <c r="BB19" s="634"/>
      <c r="BC19" s="634"/>
      <c r="BD19" s="634"/>
      <c r="BE19" s="634"/>
      <c r="BF19" s="635"/>
      <c r="BG19" s="636">
        <v>1460009</v>
      </c>
      <c r="BH19" s="637"/>
      <c r="BI19" s="637"/>
      <c r="BJ19" s="637"/>
      <c r="BK19" s="637"/>
      <c r="BL19" s="637"/>
      <c r="BM19" s="637"/>
      <c r="BN19" s="638"/>
      <c r="BO19" s="639">
        <v>6.8</v>
      </c>
      <c r="BP19" s="639"/>
      <c r="BQ19" s="639"/>
      <c r="BR19" s="639"/>
      <c r="BS19" s="640" t="s">
        <v>250</v>
      </c>
      <c r="BT19" s="640"/>
      <c r="BU19" s="640"/>
      <c r="BV19" s="640"/>
      <c r="BW19" s="640"/>
      <c r="BX19" s="640"/>
      <c r="BY19" s="640"/>
      <c r="BZ19" s="640"/>
      <c r="CA19" s="640"/>
      <c r="CB19" s="644"/>
      <c r="CD19" s="633" t="s">
        <v>279</v>
      </c>
      <c r="CE19" s="634"/>
      <c r="CF19" s="634"/>
      <c r="CG19" s="634"/>
      <c r="CH19" s="634"/>
      <c r="CI19" s="634"/>
      <c r="CJ19" s="634"/>
      <c r="CK19" s="634"/>
      <c r="CL19" s="634"/>
      <c r="CM19" s="634"/>
      <c r="CN19" s="634"/>
      <c r="CO19" s="634"/>
      <c r="CP19" s="634"/>
      <c r="CQ19" s="635"/>
      <c r="CR19" s="636" t="s">
        <v>150</v>
      </c>
      <c r="CS19" s="637"/>
      <c r="CT19" s="637"/>
      <c r="CU19" s="637"/>
      <c r="CV19" s="637"/>
      <c r="CW19" s="637"/>
      <c r="CX19" s="637"/>
      <c r="CY19" s="638"/>
      <c r="CZ19" s="639" t="s">
        <v>250</v>
      </c>
      <c r="DA19" s="639"/>
      <c r="DB19" s="639"/>
      <c r="DC19" s="639"/>
      <c r="DD19" s="645" t="s">
        <v>141</v>
      </c>
      <c r="DE19" s="637"/>
      <c r="DF19" s="637"/>
      <c r="DG19" s="637"/>
      <c r="DH19" s="637"/>
      <c r="DI19" s="637"/>
      <c r="DJ19" s="637"/>
      <c r="DK19" s="637"/>
      <c r="DL19" s="637"/>
      <c r="DM19" s="637"/>
      <c r="DN19" s="637"/>
      <c r="DO19" s="637"/>
      <c r="DP19" s="638"/>
      <c r="DQ19" s="645" t="s">
        <v>250</v>
      </c>
      <c r="DR19" s="637"/>
      <c r="DS19" s="637"/>
      <c r="DT19" s="637"/>
      <c r="DU19" s="637"/>
      <c r="DV19" s="637"/>
      <c r="DW19" s="637"/>
      <c r="DX19" s="637"/>
      <c r="DY19" s="637"/>
      <c r="DZ19" s="637"/>
      <c r="EA19" s="637"/>
      <c r="EB19" s="637"/>
      <c r="EC19" s="646"/>
    </row>
    <row r="20" spans="2:133" ht="11.25" customHeight="1" x14ac:dyDescent="0.2">
      <c r="B20" s="649" t="s">
        <v>280</v>
      </c>
      <c r="C20" s="650"/>
      <c r="D20" s="650"/>
      <c r="E20" s="650"/>
      <c r="F20" s="650"/>
      <c r="G20" s="650"/>
      <c r="H20" s="650"/>
      <c r="I20" s="650"/>
      <c r="J20" s="650"/>
      <c r="K20" s="650"/>
      <c r="L20" s="650"/>
      <c r="M20" s="650"/>
      <c r="N20" s="650"/>
      <c r="O20" s="650"/>
      <c r="P20" s="650"/>
      <c r="Q20" s="651"/>
      <c r="R20" s="636">
        <v>1696</v>
      </c>
      <c r="S20" s="637"/>
      <c r="T20" s="637"/>
      <c r="U20" s="637"/>
      <c r="V20" s="637"/>
      <c r="W20" s="637"/>
      <c r="X20" s="637"/>
      <c r="Y20" s="638"/>
      <c r="Z20" s="639">
        <v>0</v>
      </c>
      <c r="AA20" s="639"/>
      <c r="AB20" s="639"/>
      <c r="AC20" s="639"/>
      <c r="AD20" s="640">
        <v>1696</v>
      </c>
      <c r="AE20" s="640"/>
      <c r="AF20" s="640"/>
      <c r="AG20" s="640"/>
      <c r="AH20" s="640"/>
      <c r="AI20" s="640"/>
      <c r="AJ20" s="640"/>
      <c r="AK20" s="640"/>
      <c r="AL20" s="641">
        <v>0</v>
      </c>
      <c r="AM20" s="642"/>
      <c r="AN20" s="642"/>
      <c r="AO20" s="643"/>
      <c r="AP20" s="633" t="s">
        <v>281</v>
      </c>
      <c r="AQ20" s="634"/>
      <c r="AR20" s="634"/>
      <c r="AS20" s="634"/>
      <c r="AT20" s="634"/>
      <c r="AU20" s="634"/>
      <c r="AV20" s="634"/>
      <c r="AW20" s="634"/>
      <c r="AX20" s="634"/>
      <c r="AY20" s="634"/>
      <c r="AZ20" s="634"/>
      <c r="BA20" s="634"/>
      <c r="BB20" s="634"/>
      <c r="BC20" s="634"/>
      <c r="BD20" s="634"/>
      <c r="BE20" s="634"/>
      <c r="BF20" s="635"/>
      <c r="BG20" s="636">
        <v>1460009</v>
      </c>
      <c r="BH20" s="637"/>
      <c r="BI20" s="637"/>
      <c r="BJ20" s="637"/>
      <c r="BK20" s="637"/>
      <c r="BL20" s="637"/>
      <c r="BM20" s="637"/>
      <c r="BN20" s="638"/>
      <c r="BO20" s="639">
        <v>6.8</v>
      </c>
      <c r="BP20" s="639"/>
      <c r="BQ20" s="639"/>
      <c r="BR20" s="639"/>
      <c r="BS20" s="640" t="s">
        <v>250</v>
      </c>
      <c r="BT20" s="640"/>
      <c r="BU20" s="640"/>
      <c r="BV20" s="640"/>
      <c r="BW20" s="640"/>
      <c r="BX20" s="640"/>
      <c r="BY20" s="640"/>
      <c r="BZ20" s="640"/>
      <c r="CA20" s="640"/>
      <c r="CB20" s="644"/>
      <c r="CD20" s="633" t="s">
        <v>282</v>
      </c>
      <c r="CE20" s="634"/>
      <c r="CF20" s="634"/>
      <c r="CG20" s="634"/>
      <c r="CH20" s="634"/>
      <c r="CI20" s="634"/>
      <c r="CJ20" s="634"/>
      <c r="CK20" s="634"/>
      <c r="CL20" s="634"/>
      <c r="CM20" s="634"/>
      <c r="CN20" s="634"/>
      <c r="CO20" s="634"/>
      <c r="CP20" s="634"/>
      <c r="CQ20" s="635"/>
      <c r="CR20" s="636">
        <v>53216857</v>
      </c>
      <c r="CS20" s="637"/>
      <c r="CT20" s="637"/>
      <c r="CU20" s="637"/>
      <c r="CV20" s="637"/>
      <c r="CW20" s="637"/>
      <c r="CX20" s="637"/>
      <c r="CY20" s="638"/>
      <c r="CZ20" s="639">
        <v>100</v>
      </c>
      <c r="DA20" s="639"/>
      <c r="DB20" s="639"/>
      <c r="DC20" s="639"/>
      <c r="DD20" s="645">
        <v>7474191</v>
      </c>
      <c r="DE20" s="637"/>
      <c r="DF20" s="637"/>
      <c r="DG20" s="637"/>
      <c r="DH20" s="637"/>
      <c r="DI20" s="637"/>
      <c r="DJ20" s="637"/>
      <c r="DK20" s="637"/>
      <c r="DL20" s="637"/>
      <c r="DM20" s="637"/>
      <c r="DN20" s="637"/>
      <c r="DO20" s="637"/>
      <c r="DP20" s="638"/>
      <c r="DQ20" s="645">
        <v>32066423</v>
      </c>
      <c r="DR20" s="637"/>
      <c r="DS20" s="637"/>
      <c r="DT20" s="637"/>
      <c r="DU20" s="637"/>
      <c r="DV20" s="637"/>
      <c r="DW20" s="637"/>
      <c r="DX20" s="637"/>
      <c r="DY20" s="637"/>
      <c r="DZ20" s="637"/>
      <c r="EA20" s="637"/>
      <c r="EB20" s="637"/>
      <c r="EC20" s="646"/>
    </row>
    <row r="21" spans="2:133" ht="11.25" customHeight="1" x14ac:dyDescent="0.2">
      <c r="B21" s="633" t="s">
        <v>283</v>
      </c>
      <c r="C21" s="634"/>
      <c r="D21" s="634"/>
      <c r="E21" s="634"/>
      <c r="F21" s="634"/>
      <c r="G21" s="634"/>
      <c r="H21" s="634"/>
      <c r="I21" s="634"/>
      <c r="J21" s="634"/>
      <c r="K21" s="634"/>
      <c r="L21" s="634"/>
      <c r="M21" s="634"/>
      <c r="N21" s="634"/>
      <c r="O21" s="634"/>
      <c r="P21" s="634"/>
      <c r="Q21" s="635"/>
      <c r="R21" s="636">
        <v>3852512</v>
      </c>
      <c r="S21" s="637"/>
      <c r="T21" s="637"/>
      <c r="U21" s="637"/>
      <c r="V21" s="637"/>
      <c r="W21" s="637"/>
      <c r="X21" s="637"/>
      <c r="Y21" s="638"/>
      <c r="Z21" s="639">
        <v>6.9</v>
      </c>
      <c r="AA21" s="639"/>
      <c r="AB21" s="639"/>
      <c r="AC21" s="639"/>
      <c r="AD21" s="640">
        <v>3444496</v>
      </c>
      <c r="AE21" s="640"/>
      <c r="AF21" s="640"/>
      <c r="AG21" s="640"/>
      <c r="AH21" s="640"/>
      <c r="AI21" s="640"/>
      <c r="AJ21" s="640"/>
      <c r="AK21" s="640"/>
      <c r="AL21" s="641">
        <v>12.1</v>
      </c>
      <c r="AM21" s="642"/>
      <c r="AN21" s="642"/>
      <c r="AO21" s="643"/>
      <c r="AP21" s="633" t="s">
        <v>284</v>
      </c>
      <c r="AQ21" s="652"/>
      <c r="AR21" s="652"/>
      <c r="AS21" s="652"/>
      <c r="AT21" s="652"/>
      <c r="AU21" s="652"/>
      <c r="AV21" s="652"/>
      <c r="AW21" s="652"/>
      <c r="AX21" s="652"/>
      <c r="AY21" s="652"/>
      <c r="AZ21" s="652"/>
      <c r="BA21" s="652"/>
      <c r="BB21" s="652"/>
      <c r="BC21" s="652"/>
      <c r="BD21" s="652"/>
      <c r="BE21" s="652"/>
      <c r="BF21" s="653"/>
      <c r="BG21" s="636">
        <v>33828</v>
      </c>
      <c r="BH21" s="637"/>
      <c r="BI21" s="637"/>
      <c r="BJ21" s="637"/>
      <c r="BK21" s="637"/>
      <c r="BL21" s="637"/>
      <c r="BM21" s="637"/>
      <c r="BN21" s="638"/>
      <c r="BO21" s="639">
        <v>0.2</v>
      </c>
      <c r="BP21" s="639"/>
      <c r="BQ21" s="639"/>
      <c r="BR21" s="639"/>
      <c r="BS21" s="640" t="s">
        <v>250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285</v>
      </c>
      <c r="C22" s="634"/>
      <c r="D22" s="634"/>
      <c r="E22" s="634"/>
      <c r="F22" s="634"/>
      <c r="G22" s="634"/>
      <c r="H22" s="634"/>
      <c r="I22" s="634"/>
      <c r="J22" s="634"/>
      <c r="K22" s="634"/>
      <c r="L22" s="634"/>
      <c r="M22" s="634"/>
      <c r="N22" s="634"/>
      <c r="O22" s="634"/>
      <c r="P22" s="634"/>
      <c r="Q22" s="635"/>
      <c r="R22" s="636">
        <v>3444496</v>
      </c>
      <c r="S22" s="637"/>
      <c r="T22" s="637"/>
      <c r="U22" s="637"/>
      <c r="V22" s="637"/>
      <c r="W22" s="637"/>
      <c r="X22" s="637"/>
      <c r="Y22" s="638"/>
      <c r="Z22" s="639">
        <v>6.2</v>
      </c>
      <c r="AA22" s="639"/>
      <c r="AB22" s="639"/>
      <c r="AC22" s="639"/>
      <c r="AD22" s="640">
        <v>3444496</v>
      </c>
      <c r="AE22" s="640"/>
      <c r="AF22" s="640"/>
      <c r="AG22" s="640"/>
      <c r="AH22" s="640"/>
      <c r="AI22" s="640"/>
      <c r="AJ22" s="640"/>
      <c r="AK22" s="640"/>
      <c r="AL22" s="641">
        <v>12.1</v>
      </c>
      <c r="AM22" s="642"/>
      <c r="AN22" s="642"/>
      <c r="AO22" s="643"/>
      <c r="AP22" s="633" t="s">
        <v>286</v>
      </c>
      <c r="AQ22" s="652"/>
      <c r="AR22" s="652"/>
      <c r="AS22" s="652"/>
      <c r="AT22" s="652"/>
      <c r="AU22" s="652"/>
      <c r="AV22" s="652"/>
      <c r="AW22" s="652"/>
      <c r="AX22" s="652"/>
      <c r="AY22" s="652"/>
      <c r="AZ22" s="652"/>
      <c r="BA22" s="652"/>
      <c r="BB22" s="652"/>
      <c r="BC22" s="652"/>
      <c r="BD22" s="652"/>
      <c r="BE22" s="652"/>
      <c r="BF22" s="653"/>
      <c r="BG22" s="636" t="s">
        <v>250</v>
      </c>
      <c r="BH22" s="637"/>
      <c r="BI22" s="637"/>
      <c r="BJ22" s="637"/>
      <c r="BK22" s="637"/>
      <c r="BL22" s="637"/>
      <c r="BM22" s="637"/>
      <c r="BN22" s="638"/>
      <c r="BO22" s="639" t="s">
        <v>250</v>
      </c>
      <c r="BP22" s="639"/>
      <c r="BQ22" s="639"/>
      <c r="BR22" s="639"/>
      <c r="BS22" s="640" t="s">
        <v>150</v>
      </c>
      <c r="BT22" s="640"/>
      <c r="BU22" s="640"/>
      <c r="BV22" s="640"/>
      <c r="BW22" s="640"/>
      <c r="BX22" s="640"/>
      <c r="BY22" s="640"/>
      <c r="BZ22" s="640"/>
      <c r="CA22" s="640"/>
      <c r="CB22" s="644"/>
      <c r="CD22" s="618" t="s">
        <v>287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288</v>
      </c>
      <c r="C23" s="634"/>
      <c r="D23" s="634"/>
      <c r="E23" s="634"/>
      <c r="F23" s="634"/>
      <c r="G23" s="634"/>
      <c r="H23" s="634"/>
      <c r="I23" s="634"/>
      <c r="J23" s="634"/>
      <c r="K23" s="634"/>
      <c r="L23" s="634"/>
      <c r="M23" s="634"/>
      <c r="N23" s="634"/>
      <c r="O23" s="634"/>
      <c r="P23" s="634"/>
      <c r="Q23" s="635"/>
      <c r="R23" s="636">
        <v>407661</v>
      </c>
      <c r="S23" s="637"/>
      <c r="T23" s="637"/>
      <c r="U23" s="637"/>
      <c r="V23" s="637"/>
      <c r="W23" s="637"/>
      <c r="X23" s="637"/>
      <c r="Y23" s="638"/>
      <c r="Z23" s="639">
        <v>0.7</v>
      </c>
      <c r="AA23" s="639"/>
      <c r="AB23" s="639"/>
      <c r="AC23" s="639"/>
      <c r="AD23" s="640" t="s">
        <v>150</v>
      </c>
      <c r="AE23" s="640"/>
      <c r="AF23" s="640"/>
      <c r="AG23" s="640"/>
      <c r="AH23" s="640"/>
      <c r="AI23" s="640"/>
      <c r="AJ23" s="640"/>
      <c r="AK23" s="640"/>
      <c r="AL23" s="641" t="s">
        <v>250</v>
      </c>
      <c r="AM23" s="642"/>
      <c r="AN23" s="642"/>
      <c r="AO23" s="643"/>
      <c r="AP23" s="633" t="s">
        <v>289</v>
      </c>
      <c r="AQ23" s="652"/>
      <c r="AR23" s="652"/>
      <c r="AS23" s="652"/>
      <c r="AT23" s="652"/>
      <c r="AU23" s="652"/>
      <c r="AV23" s="652"/>
      <c r="AW23" s="652"/>
      <c r="AX23" s="652"/>
      <c r="AY23" s="652"/>
      <c r="AZ23" s="652"/>
      <c r="BA23" s="652"/>
      <c r="BB23" s="652"/>
      <c r="BC23" s="652"/>
      <c r="BD23" s="652"/>
      <c r="BE23" s="652"/>
      <c r="BF23" s="653"/>
      <c r="BG23" s="636">
        <v>1426181</v>
      </c>
      <c r="BH23" s="637"/>
      <c r="BI23" s="637"/>
      <c r="BJ23" s="637"/>
      <c r="BK23" s="637"/>
      <c r="BL23" s="637"/>
      <c r="BM23" s="637"/>
      <c r="BN23" s="638"/>
      <c r="BO23" s="639">
        <v>6.7</v>
      </c>
      <c r="BP23" s="639"/>
      <c r="BQ23" s="639"/>
      <c r="BR23" s="639"/>
      <c r="BS23" s="640" t="s">
        <v>250</v>
      </c>
      <c r="BT23" s="640"/>
      <c r="BU23" s="640"/>
      <c r="BV23" s="640"/>
      <c r="BW23" s="640"/>
      <c r="BX23" s="640"/>
      <c r="BY23" s="640"/>
      <c r="BZ23" s="640"/>
      <c r="CA23" s="640"/>
      <c r="CB23" s="644"/>
      <c r="CD23" s="618" t="s">
        <v>228</v>
      </c>
      <c r="CE23" s="619"/>
      <c r="CF23" s="619"/>
      <c r="CG23" s="619"/>
      <c r="CH23" s="619"/>
      <c r="CI23" s="619"/>
      <c r="CJ23" s="619"/>
      <c r="CK23" s="619"/>
      <c r="CL23" s="619"/>
      <c r="CM23" s="619"/>
      <c r="CN23" s="619"/>
      <c r="CO23" s="619"/>
      <c r="CP23" s="619"/>
      <c r="CQ23" s="620"/>
      <c r="CR23" s="618" t="s">
        <v>290</v>
      </c>
      <c r="CS23" s="619"/>
      <c r="CT23" s="619"/>
      <c r="CU23" s="619"/>
      <c r="CV23" s="619"/>
      <c r="CW23" s="619"/>
      <c r="CX23" s="619"/>
      <c r="CY23" s="620"/>
      <c r="CZ23" s="618" t="s">
        <v>291</v>
      </c>
      <c r="DA23" s="619"/>
      <c r="DB23" s="619"/>
      <c r="DC23" s="620"/>
      <c r="DD23" s="618" t="s">
        <v>292</v>
      </c>
      <c r="DE23" s="619"/>
      <c r="DF23" s="619"/>
      <c r="DG23" s="619"/>
      <c r="DH23" s="619"/>
      <c r="DI23" s="619"/>
      <c r="DJ23" s="619"/>
      <c r="DK23" s="620"/>
      <c r="DL23" s="663" t="s">
        <v>293</v>
      </c>
      <c r="DM23" s="664"/>
      <c r="DN23" s="664"/>
      <c r="DO23" s="664"/>
      <c r="DP23" s="664"/>
      <c r="DQ23" s="664"/>
      <c r="DR23" s="664"/>
      <c r="DS23" s="664"/>
      <c r="DT23" s="664"/>
      <c r="DU23" s="664"/>
      <c r="DV23" s="665"/>
      <c r="DW23" s="618" t="s">
        <v>294</v>
      </c>
      <c r="DX23" s="619"/>
      <c r="DY23" s="619"/>
      <c r="DZ23" s="619"/>
      <c r="EA23" s="619"/>
      <c r="EB23" s="619"/>
      <c r="EC23" s="620"/>
    </row>
    <row r="24" spans="2:133" ht="11.25" customHeight="1" x14ac:dyDescent="0.2">
      <c r="B24" s="633" t="s">
        <v>295</v>
      </c>
      <c r="C24" s="634"/>
      <c r="D24" s="634"/>
      <c r="E24" s="634"/>
      <c r="F24" s="634"/>
      <c r="G24" s="634"/>
      <c r="H24" s="634"/>
      <c r="I24" s="634"/>
      <c r="J24" s="634"/>
      <c r="K24" s="634"/>
      <c r="L24" s="634"/>
      <c r="M24" s="634"/>
      <c r="N24" s="634"/>
      <c r="O24" s="634"/>
      <c r="P24" s="634"/>
      <c r="Q24" s="635"/>
      <c r="R24" s="636">
        <v>355</v>
      </c>
      <c r="S24" s="637"/>
      <c r="T24" s="637"/>
      <c r="U24" s="637"/>
      <c r="V24" s="637"/>
      <c r="W24" s="637"/>
      <c r="X24" s="637"/>
      <c r="Y24" s="638"/>
      <c r="Z24" s="639">
        <v>0</v>
      </c>
      <c r="AA24" s="639"/>
      <c r="AB24" s="639"/>
      <c r="AC24" s="639"/>
      <c r="AD24" s="640" t="s">
        <v>150</v>
      </c>
      <c r="AE24" s="640"/>
      <c r="AF24" s="640"/>
      <c r="AG24" s="640"/>
      <c r="AH24" s="640"/>
      <c r="AI24" s="640"/>
      <c r="AJ24" s="640"/>
      <c r="AK24" s="640"/>
      <c r="AL24" s="641" t="s">
        <v>150</v>
      </c>
      <c r="AM24" s="642"/>
      <c r="AN24" s="642"/>
      <c r="AO24" s="643"/>
      <c r="AP24" s="633" t="s">
        <v>296</v>
      </c>
      <c r="AQ24" s="652"/>
      <c r="AR24" s="652"/>
      <c r="AS24" s="652"/>
      <c r="AT24" s="652"/>
      <c r="AU24" s="652"/>
      <c r="AV24" s="652"/>
      <c r="AW24" s="652"/>
      <c r="AX24" s="652"/>
      <c r="AY24" s="652"/>
      <c r="AZ24" s="652"/>
      <c r="BA24" s="652"/>
      <c r="BB24" s="652"/>
      <c r="BC24" s="652"/>
      <c r="BD24" s="652"/>
      <c r="BE24" s="652"/>
      <c r="BF24" s="653"/>
      <c r="BG24" s="636" t="s">
        <v>150</v>
      </c>
      <c r="BH24" s="637"/>
      <c r="BI24" s="637"/>
      <c r="BJ24" s="637"/>
      <c r="BK24" s="637"/>
      <c r="BL24" s="637"/>
      <c r="BM24" s="637"/>
      <c r="BN24" s="638"/>
      <c r="BO24" s="639" t="s">
        <v>150</v>
      </c>
      <c r="BP24" s="639"/>
      <c r="BQ24" s="639"/>
      <c r="BR24" s="639"/>
      <c r="BS24" s="640" t="s">
        <v>250</v>
      </c>
      <c r="BT24" s="640"/>
      <c r="BU24" s="640"/>
      <c r="BV24" s="640"/>
      <c r="BW24" s="640"/>
      <c r="BX24" s="640"/>
      <c r="BY24" s="640"/>
      <c r="BZ24" s="640"/>
      <c r="CA24" s="640"/>
      <c r="CB24" s="644"/>
      <c r="CD24" s="622" t="s">
        <v>297</v>
      </c>
      <c r="CE24" s="623"/>
      <c r="CF24" s="623"/>
      <c r="CG24" s="623"/>
      <c r="CH24" s="623"/>
      <c r="CI24" s="623"/>
      <c r="CJ24" s="623"/>
      <c r="CK24" s="623"/>
      <c r="CL24" s="623"/>
      <c r="CM24" s="623"/>
      <c r="CN24" s="623"/>
      <c r="CO24" s="623"/>
      <c r="CP24" s="623"/>
      <c r="CQ24" s="624"/>
      <c r="CR24" s="625">
        <v>26690641</v>
      </c>
      <c r="CS24" s="626"/>
      <c r="CT24" s="626"/>
      <c r="CU24" s="626"/>
      <c r="CV24" s="626"/>
      <c r="CW24" s="626"/>
      <c r="CX24" s="626"/>
      <c r="CY24" s="627"/>
      <c r="CZ24" s="630">
        <v>50.2</v>
      </c>
      <c r="DA24" s="631"/>
      <c r="DB24" s="631"/>
      <c r="DC24" s="647"/>
      <c r="DD24" s="668">
        <v>14930643</v>
      </c>
      <c r="DE24" s="626"/>
      <c r="DF24" s="626"/>
      <c r="DG24" s="626"/>
      <c r="DH24" s="626"/>
      <c r="DI24" s="626"/>
      <c r="DJ24" s="626"/>
      <c r="DK24" s="627"/>
      <c r="DL24" s="668">
        <v>14926657</v>
      </c>
      <c r="DM24" s="626"/>
      <c r="DN24" s="626"/>
      <c r="DO24" s="626"/>
      <c r="DP24" s="626"/>
      <c r="DQ24" s="626"/>
      <c r="DR24" s="626"/>
      <c r="DS24" s="626"/>
      <c r="DT24" s="626"/>
      <c r="DU24" s="626"/>
      <c r="DV24" s="627"/>
      <c r="DW24" s="630">
        <v>51.2</v>
      </c>
      <c r="DX24" s="631"/>
      <c r="DY24" s="631"/>
      <c r="DZ24" s="631"/>
      <c r="EA24" s="631"/>
      <c r="EB24" s="631"/>
      <c r="EC24" s="632"/>
    </row>
    <row r="25" spans="2:133" ht="11.25" customHeight="1" x14ac:dyDescent="0.2">
      <c r="B25" s="633" t="s">
        <v>298</v>
      </c>
      <c r="C25" s="634"/>
      <c r="D25" s="634"/>
      <c r="E25" s="634"/>
      <c r="F25" s="634"/>
      <c r="G25" s="634"/>
      <c r="H25" s="634"/>
      <c r="I25" s="634"/>
      <c r="J25" s="634"/>
      <c r="K25" s="634"/>
      <c r="L25" s="634"/>
      <c r="M25" s="634"/>
      <c r="N25" s="634"/>
      <c r="O25" s="634"/>
      <c r="P25" s="634"/>
      <c r="Q25" s="635"/>
      <c r="R25" s="636">
        <v>29926403</v>
      </c>
      <c r="S25" s="637"/>
      <c r="T25" s="637"/>
      <c r="U25" s="637"/>
      <c r="V25" s="637"/>
      <c r="W25" s="637"/>
      <c r="X25" s="637"/>
      <c r="Y25" s="638"/>
      <c r="Z25" s="639">
        <v>53.9</v>
      </c>
      <c r="AA25" s="639"/>
      <c r="AB25" s="639"/>
      <c r="AC25" s="639"/>
      <c r="AD25" s="640">
        <v>28092206</v>
      </c>
      <c r="AE25" s="640"/>
      <c r="AF25" s="640"/>
      <c r="AG25" s="640"/>
      <c r="AH25" s="640"/>
      <c r="AI25" s="640"/>
      <c r="AJ25" s="640"/>
      <c r="AK25" s="640"/>
      <c r="AL25" s="641">
        <v>98.4</v>
      </c>
      <c r="AM25" s="642"/>
      <c r="AN25" s="642"/>
      <c r="AO25" s="643"/>
      <c r="AP25" s="633" t="s">
        <v>299</v>
      </c>
      <c r="AQ25" s="652"/>
      <c r="AR25" s="652"/>
      <c r="AS25" s="652"/>
      <c r="AT25" s="652"/>
      <c r="AU25" s="652"/>
      <c r="AV25" s="652"/>
      <c r="AW25" s="652"/>
      <c r="AX25" s="652"/>
      <c r="AY25" s="652"/>
      <c r="AZ25" s="652"/>
      <c r="BA25" s="652"/>
      <c r="BB25" s="652"/>
      <c r="BC25" s="652"/>
      <c r="BD25" s="652"/>
      <c r="BE25" s="652"/>
      <c r="BF25" s="653"/>
      <c r="BG25" s="636" t="s">
        <v>150</v>
      </c>
      <c r="BH25" s="637"/>
      <c r="BI25" s="637"/>
      <c r="BJ25" s="637"/>
      <c r="BK25" s="637"/>
      <c r="BL25" s="637"/>
      <c r="BM25" s="637"/>
      <c r="BN25" s="638"/>
      <c r="BO25" s="639" t="s">
        <v>250</v>
      </c>
      <c r="BP25" s="639"/>
      <c r="BQ25" s="639"/>
      <c r="BR25" s="639"/>
      <c r="BS25" s="640" t="s">
        <v>150</v>
      </c>
      <c r="BT25" s="640"/>
      <c r="BU25" s="640"/>
      <c r="BV25" s="640"/>
      <c r="BW25" s="640"/>
      <c r="BX25" s="640"/>
      <c r="BY25" s="640"/>
      <c r="BZ25" s="640"/>
      <c r="CA25" s="640"/>
      <c r="CB25" s="644"/>
      <c r="CD25" s="633" t="s">
        <v>300</v>
      </c>
      <c r="CE25" s="634"/>
      <c r="CF25" s="634"/>
      <c r="CG25" s="634"/>
      <c r="CH25" s="634"/>
      <c r="CI25" s="634"/>
      <c r="CJ25" s="634"/>
      <c r="CK25" s="634"/>
      <c r="CL25" s="634"/>
      <c r="CM25" s="634"/>
      <c r="CN25" s="634"/>
      <c r="CO25" s="634"/>
      <c r="CP25" s="634"/>
      <c r="CQ25" s="635"/>
      <c r="CR25" s="636">
        <v>8370293</v>
      </c>
      <c r="CS25" s="669"/>
      <c r="CT25" s="669"/>
      <c r="CU25" s="669"/>
      <c r="CV25" s="669"/>
      <c r="CW25" s="669"/>
      <c r="CX25" s="669"/>
      <c r="CY25" s="670"/>
      <c r="CZ25" s="641">
        <v>15.7</v>
      </c>
      <c r="DA25" s="666"/>
      <c r="DB25" s="666"/>
      <c r="DC25" s="671"/>
      <c r="DD25" s="645">
        <v>7624754</v>
      </c>
      <c r="DE25" s="669"/>
      <c r="DF25" s="669"/>
      <c r="DG25" s="669"/>
      <c r="DH25" s="669"/>
      <c r="DI25" s="669"/>
      <c r="DJ25" s="669"/>
      <c r="DK25" s="670"/>
      <c r="DL25" s="645">
        <v>7621445</v>
      </c>
      <c r="DM25" s="669"/>
      <c r="DN25" s="669"/>
      <c r="DO25" s="669"/>
      <c r="DP25" s="669"/>
      <c r="DQ25" s="669"/>
      <c r="DR25" s="669"/>
      <c r="DS25" s="669"/>
      <c r="DT25" s="669"/>
      <c r="DU25" s="669"/>
      <c r="DV25" s="670"/>
      <c r="DW25" s="641">
        <v>26.2</v>
      </c>
      <c r="DX25" s="666"/>
      <c r="DY25" s="666"/>
      <c r="DZ25" s="666"/>
      <c r="EA25" s="666"/>
      <c r="EB25" s="666"/>
      <c r="EC25" s="667"/>
    </row>
    <row r="26" spans="2:133" ht="11.25" customHeight="1" x14ac:dyDescent="0.2">
      <c r="B26" s="633" t="s">
        <v>301</v>
      </c>
      <c r="C26" s="634"/>
      <c r="D26" s="634"/>
      <c r="E26" s="634"/>
      <c r="F26" s="634"/>
      <c r="G26" s="634"/>
      <c r="H26" s="634"/>
      <c r="I26" s="634"/>
      <c r="J26" s="634"/>
      <c r="K26" s="634"/>
      <c r="L26" s="634"/>
      <c r="M26" s="634"/>
      <c r="N26" s="634"/>
      <c r="O26" s="634"/>
      <c r="P26" s="634"/>
      <c r="Q26" s="635"/>
      <c r="R26" s="636">
        <v>18806</v>
      </c>
      <c r="S26" s="637"/>
      <c r="T26" s="637"/>
      <c r="U26" s="637"/>
      <c r="V26" s="637"/>
      <c r="W26" s="637"/>
      <c r="X26" s="637"/>
      <c r="Y26" s="638"/>
      <c r="Z26" s="639">
        <v>0</v>
      </c>
      <c r="AA26" s="639"/>
      <c r="AB26" s="639"/>
      <c r="AC26" s="639"/>
      <c r="AD26" s="640">
        <v>18806</v>
      </c>
      <c r="AE26" s="640"/>
      <c r="AF26" s="640"/>
      <c r="AG26" s="640"/>
      <c r="AH26" s="640"/>
      <c r="AI26" s="640"/>
      <c r="AJ26" s="640"/>
      <c r="AK26" s="640"/>
      <c r="AL26" s="641">
        <v>0.1</v>
      </c>
      <c r="AM26" s="642"/>
      <c r="AN26" s="642"/>
      <c r="AO26" s="643"/>
      <c r="AP26" s="633" t="s">
        <v>302</v>
      </c>
      <c r="AQ26" s="652"/>
      <c r="AR26" s="652"/>
      <c r="AS26" s="652"/>
      <c r="AT26" s="652"/>
      <c r="AU26" s="652"/>
      <c r="AV26" s="652"/>
      <c r="AW26" s="652"/>
      <c r="AX26" s="652"/>
      <c r="AY26" s="652"/>
      <c r="AZ26" s="652"/>
      <c r="BA26" s="652"/>
      <c r="BB26" s="652"/>
      <c r="BC26" s="652"/>
      <c r="BD26" s="652"/>
      <c r="BE26" s="652"/>
      <c r="BF26" s="653"/>
      <c r="BG26" s="636" t="s">
        <v>250</v>
      </c>
      <c r="BH26" s="637"/>
      <c r="BI26" s="637"/>
      <c r="BJ26" s="637"/>
      <c r="BK26" s="637"/>
      <c r="BL26" s="637"/>
      <c r="BM26" s="637"/>
      <c r="BN26" s="638"/>
      <c r="BO26" s="639" t="s">
        <v>150</v>
      </c>
      <c r="BP26" s="639"/>
      <c r="BQ26" s="639"/>
      <c r="BR26" s="639"/>
      <c r="BS26" s="640" t="s">
        <v>150</v>
      </c>
      <c r="BT26" s="640"/>
      <c r="BU26" s="640"/>
      <c r="BV26" s="640"/>
      <c r="BW26" s="640"/>
      <c r="BX26" s="640"/>
      <c r="BY26" s="640"/>
      <c r="BZ26" s="640"/>
      <c r="CA26" s="640"/>
      <c r="CB26" s="644"/>
      <c r="CD26" s="633" t="s">
        <v>303</v>
      </c>
      <c r="CE26" s="634"/>
      <c r="CF26" s="634"/>
      <c r="CG26" s="634"/>
      <c r="CH26" s="634"/>
      <c r="CI26" s="634"/>
      <c r="CJ26" s="634"/>
      <c r="CK26" s="634"/>
      <c r="CL26" s="634"/>
      <c r="CM26" s="634"/>
      <c r="CN26" s="634"/>
      <c r="CO26" s="634"/>
      <c r="CP26" s="634"/>
      <c r="CQ26" s="635"/>
      <c r="CR26" s="636">
        <v>5376277</v>
      </c>
      <c r="CS26" s="637"/>
      <c r="CT26" s="637"/>
      <c r="CU26" s="637"/>
      <c r="CV26" s="637"/>
      <c r="CW26" s="637"/>
      <c r="CX26" s="637"/>
      <c r="CY26" s="638"/>
      <c r="CZ26" s="641">
        <v>10.1</v>
      </c>
      <c r="DA26" s="666"/>
      <c r="DB26" s="666"/>
      <c r="DC26" s="671"/>
      <c r="DD26" s="645">
        <v>4727997</v>
      </c>
      <c r="DE26" s="637"/>
      <c r="DF26" s="637"/>
      <c r="DG26" s="637"/>
      <c r="DH26" s="637"/>
      <c r="DI26" s="637"/>
      <c r="DJ26" s="637"/>
      <c r="DK26" s="638"/>
      <c r="DL26" s="645" t="s">
        <v>250</v>
      </c>
      <c r="DM26" s="637"/>
      <c r="DN26" s="637"/>
      <c r="DO26" s="637"/>
      <c r="DP26" s="637"/>
      <c r="DQ26" s="637"/>
      <c r="DR26" s="637"/>
      <c r="DS26" s="637"/>
      <c r="DT26" s="637"/>
      <c r="DU26" s="637"/>
      <c r="DV26" s="638"/>
      <c r="DW26" s="641" t="s">
        <v>250</v>
      </c>
      <c r="DX26" s="666"/>
      <c r="DY26" s="666"/>
      <c r="DZ26" s="666"/>
      <c r="EA26" s="666"/>
      <c r="EB26" s="666"/>
      <c r="EC26" s="667"/>
    </row>
    <row r="27" spans="2:133" ht="11.25" customHeight="1" x14ac:dyDescent="0.2">
      <c r="B27" s="633" t="s">
        <v>304</v>
      </c>
      <c r="C27" s="634"/>
      <c r="D27" s="634"/>
      <c r="E27" s="634"/>
      <c r="F27" s="634"/>
      <c r="G27" s="634"/>
      <c r="H27" s="634"/>
      <c r="I27" s="634"/>
      <c r="J27" s="634"/>
      <c r="K27" s="634"/>
      <c r="L27" s="634"/>
      <c r="M27" s="634"/>
      <c r="N27" s="634"/>
      <c r="O27" s="634"/>
      <c r="P27" s="634"/>
      <c r="Q27" s="635"/>
      <c r="R27" s="636">
        <v>2095605</v>
      </c>
      <c r="S27" s="637"/>
      <c r="T27" s="637"/>
      <c r="U27" s="637"/>
      <c r="V27" s="637"/>
      <c r="W27" s="637"/>
      <c r="X27" s="637"/>
      <c r="Y27" s="638"/>
      <c r="Z27" s="639">
        <v>3.8</v>
      </c>
      <c r="AA27" s="639"/>
      <c r="AB27" s="639"/>
      <c r="AC27" s="639"/>
      <c r="AD27" s="640" t="s">
        <v>250</v>
      </c>
      <c r="AE27" s="640"/>
      <c r="AF27" s="640"/>
      <c r="AG27" s="640"/>
      <c r="AH27" s="640"/>
      <c r="AI27" s="640"/>
      <c r="AJ27" s="640"/>
      <c r="AK27" s="640"/>
      <c r="AL27" s="641" t="s">
        <v>150</v>
      </c>
      <c r="AM27" s="642"/>
      <c r="AN27" s="642"/>
      <c r="AO27" s="643"/>
      <c r="AP27" s="633" t="s">
        <v>305</v>
      </c>
      <c r="AQ27" s="634"/>
      <c r="AR27" s="634"/>
      <c r="AS27" s="634"/>
      <c r="AT27" s="634"/>
      <c r="AU27" s="634"/>
      <c r="AV27" s="634"/>
      <c r="AW27" s="634"/>
      <c r="AX27" s="634"/>
      <c r="AY27" s="634"/>
      <c r="AZ27" s="634"/>
      <c r="BA27" s="634"/>
      <c r="BB27" s="634"/>
      <c r="BC27" s="634"/>
      <c r="BD27" s="634"/>
      <c r="BE27" s="634"/>
      <c r="BF27" s="635"/>
      <c r="BG27" s="636">
        <v>21395184</v>
      </c>
      <c r="BH27" s="637"/>
      <c r="BI27" s="637"/>
      <c r="BJ27" s="637"/>
      <c r="BK27" s="637"/>
      <c r="BL27" s="637"/>
      <c r="BM27" s="637"/>
      <c r="BN27" s="638"/>
      <c r="BO27" s="639">
        <v>100</v>
      </c>
      <c r="BP27" s="639"/>
      <c r="BQ27" s="639"/>
      <c r="BR27" s="639"/>
      <c r="BS27" s="640">
        <v>144017</v>
      </c>
      <c r="BT27" s="640"/>
      <c r="BU27" s="640"/>
      <c r="BV27" s="640"/>
      <c r="BW27" s="640"/>
      <c r="BX27" s="640"/>
      <c r="BY27" s="640"/>
      <c r="BZ27" s="640"/>
      <c r="CA27" s="640"/>
      <c r="CB27" s="644"/>
      <c r="CD27" s="633" t="s">
        <v>306</v>
      </c>
      <c r="CE27" s="634"/>
      <c r="CF27" s="634"/>
      <c r="CG27" s="634"/>
      <c r="CH27" s="634"/>
      <c r="CI27" s="634"/>
      <c r="CJ27" s="634"/>
      <c r="CK27" s="634"/>
      <c r="CL27" s="634"/>
      <c r="CM27" s="634"/>
      <c r="CN27" s="634"/>
      <c r="CO27" s="634"/>
      <c r="CP27" s="634"/>
      <c r="CQ27" s="635"/>
      <c r="CR27" s="636">
        <v>14896953</v>
      </c>
      <c r="CS27" s="669"/>
      <c r="CT27" s="669"/>
      <c r="CU27" s="669"/>
      <c r="CV27" s="669"/>
      <c r="CW27" s="669"/>
      <c r="CX27" s="669"/>
      <c r="CY27" s="670"/>
      <c r="CZ27" s="641">
        <v>28</v>
      </c>
      <c r="DA27" s="666"/>
      <c r="DB27" s="666"/>
      <c r="DC27" s="671"/>
      <c r="DD27" s="645">
        <v>3882494</v>
      </c>
      <c r="DE27" s="669"/>
      <c r="DF27" s="669"/>
      <c r="DG27" s="669"/>
      <c r="DH27" s="669"/>
      <c r="DI27" s="669"/>
      <c r="DJ27" s="669"/>
      <c r="DK27" s="670"/>
      <c r="DL27" s="645">
        <v>3881817</v>
      </c>
      <c r="DM27" s="669"/>
      <c r="DN27" s="669"/>
      <c r="DO27" s="669"/>
      <c r="DP27" s="669"/>
      <c r="DQ27" s="669"/>
      <c r="DR27" s="669"/>
      <c r="DS27" s="669"/>
      <c r="DT27" s="669"/>
      <c r="DU27" s="669"/>
      <c r="DV27" s="670"/>
      <c r="DW27" s="641">
        <v>13.3</v>
      </c>
      <c r="DX27" s="666"/>
      <c r="DY27" s="666"/>
      <c r="DZ27" s="666"/>
      <c r="EA27" s="666"/>
      <c r="EB27" s="666"/>
      <c r="EC27" s="667"/>
    </row>
    <row r="28" spans="2:133" ht="11.25" customHeight="1" x14ac:dyDescent="0.2">
      <c r="B28" s="633" t="s">
        <v>307</v>
      </c>
      <c r="C28" s="634"/>
      <c r="D28" s="634"/>
      <c r="E28" s="634"/>
      <c r="F28" s="634"/>
      <c r="G28" s="634"/>
      <c r="H28" s="634"/>
      <c r="I28" s="634"/>
      <c r="J28" s="634"/>
      <c r="K28" s="634"/>
      <c r="L28" s="634"/>
      <c r="M28" s="634"/>
      <c r="N28" s="634"/>
      <c r="O28" s="634"/>
      <c r="P28" s="634"/>
      <c r="Q28" s="635"/>
      <c r="R28" s="636">
        <v>386767</v>
      </c>
      <c r="S28" s="637"/>
      <c r="T28" s="637"/>
      <c r="U28" s="637"/>
      <c r="V28" s="637"/>
      <c r="W28" s="637"/>
      <c r="X28" s="637"/>
      <c r="Y28" s="638"/>
      <c r="Z28" s="639">
        <v>0.7</v>
      </c>
      <c r="AA28" s="639"/>
      <c r="AB28" s="639"/>
      <c r="AC28" s="639"/>
      <c r="AD28" s="640">
        <v>140041</v>
      </c>
      <c r="AE28" s="640"/>
      <c r="AF28" s="640"/>
      <c r="AG28" s="640"/>
      <c r="AH28" s="640"/>
      <c r="AI28" s="640"/>
      <c r="AJ28" s="640"/>
      <c r="AK28" s="640"/>
      <c r="AL28" s="641">
        <v>0.5</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308</v>
      </c>
      <c r="CE28" s="634"/>
      <c r="CF28" s="634"/>
      <c r="CG28" s="634"/>
      <c r="CH28" s="634"/>
      <c r="CI28" s="634"/>
      <c r="CJ28" s="634"/>
      <c r="CK28" s="634"/>
      <c r="CL28" s="634"/>
      <c r="CM28" s="634"/>
      <c r="CN28" s="634"/>
      <c r="CO28" s="634"/>
      <c r="CP28" s="634"/>
      <c r="CQ28" s="635"/>
      <c r="CR28" s="636">
        <v>3423395</v>
      </c>
      <c r="CS28" s="637"/>
      <c r="CT28" s="637"/>
      <c r="CU28" s="637"/>
      <c r="CV28" s="637"/>
      <c r="CW28" s="637"/>
      <c r="CX28" s="637"/>
      <c r="CY28" s="638"/>
      <c r="CZ28" s="641">
        <v>6.4</v>
      </c>
      <c r="DA28" s="666"/>
      <c r="DB28" s="666"/>
      <c r="DC28" s="671"/>
      <c r="DD28" s="645">
        <v>3423395</v>
      </c>
      <c r="DE28" s="637"/>
      <c r="DF28" s="637"/>
      <c r="DG28" s="637"/>
      <c r="DH28" s="637"/>
      <c r="DI28" s="637"/>
      <c r="DJ28" s="637"/>
      <c r="DK28" s="638"/>
      <c r="DL28" s="645">
        <v>3423395</v>
      </c>
      <c r="DM28" s="637"/>
      <c r="DN28" s="637"/>
      <c r="DO28" s="637"/>
      <c r="DP28" s="637"/>
      <c r="DQ28" s="637"/>
      <c r="DR28" s="637"/>
      <c r="DS28" s="637"/>
      <c r="DT28" s="637"/>
      <c r="DU28" s="637"/>
      <c r="DV28" s="638"/>
      <c r="DW28" s="641">
        <v>11.7</v>
      </c>
      <c r="DX28" s="666"/>
      <c r="DY28" s="666"/>
      <c r="DZ28" s="666"/>
      <c r="EA28" s="666"/>
      <c r="EB28" s="666"/>
      <c r="EC28" s="667"/>
    </row>
    <row r="29" spans="2:133" ht="11.25" customHeight="1" x14ac:dyDescent="0.2">
      <c r="B29" s="633" t="s">
        <v>309</v>
      </c>
      <c r="C29" s="634"/>
      <c r="D29" s="634"/>
      <c r="E29" s="634"/>
      <c r="F29" s="634"/>
      <c r="G29" s="634"/>
      <c r="H29" s="634"/>
      <c r="I29" s="634"/>
      <c r="J29" s="634"/>
      <c r="K29" s="634"/>
      <c r="L29" s="634"/>
      <c r="M29" s="634"/>
      <c r="N29" s="634"/>
      <c r="O29" s="634"/>
      <c r="P29" s="634"/>
      <c r="Q29" s="635"/>
      <c r="R29" s="636">
        <v>572426</v>
      </c>
      <c r="S29" s="637"/>
      <c r="T29" s="637"/>
      <c r="U29" s="637"/>
      <c r="V29" s="637"/>
      <c r="W29" s="637"/>
      <c r="X29" s="637"/>
      <c r="Y29" s="638"/>
      <c r="Z29" s="639">
        <v>1</v>
      </c>
      <c r="AA29" s="639"/>
      <c r="AB29" s="639"/>
      <c r="AC29" s="639"/>
      <c r="AD29" s="640">
        <v>5</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310</v>
      </c>
      <c r="CE29" s="675"/>
      <c r="CF29" s="633" t="s">
        <v>311</v>
      </c>
      <c r="CG29" s="634"/>
      <c r="CH29" s="634"/>
      <c r="CI29" s="634"/>
      <c r="CJ29" s="634"/>
      <c r="CK29" s="634"/>
      <c r="CL29" s="634"/>
      <c r="CM29" s="634"/>
      <c r="CN29" s="634"/>
      <c r="CO29" s="634"/>
      <c r="CP29" s="634"/>
      <c r="CQ29" s="635"/>
      <c r="CR29" s="636">
        <v>3423395</v>
      </c>
      <c r="CS29" s="669"/>
      <c r="CT29" s="669"/>
      <c r="CU29" s="669"/>
      <c r="CV29" s="669"/>
      <c r="CW29" s="669"/>
      <c r="CX29" s="669"/>
      <c r="CY29" s="670"/>
      <c r="CZ29" s="641">
        <v>6.4</v>
      </c>
      <c r="DA29" s="666"/>
      <c r="DB29" s="666"/>
      <c r="DC29" s="671"/>
      <c r="DD29" s="645">
        <v>3423395</v>
      </c>
      <c r="DE29" s="669"/>
      <c r="DF29" s="669"/>
      <c r="DG29" s="669"/>
      <c r="DH29" s="669"/>
      <c r="DI29" s="669"/>
      <c r="DJ29" s="669"/>
      <c r="DK29" s="670"/>
      <c r="DL29" s="645">
        <v>3423395</v>
      </c>
      <c r="DM29" s="669"/>
      <c r="DN29" s="669"/>
      <c r="DO29" s="669"/>
      <c r="DP29" s="669"/>
      <c r="DQ29" s="669"/>
      <c r="DR29" s="669"/>
      <c r="DS29" s="669"/>
      <c r="DT29" s="669"/>
      <c r="DU29" s="669"/>
      <c r="DV29" s="670"/>
      <c r="DW29" s="641">
        <v>11.7</v>
      </c>
      <c r="DX29" s="666"/>
      <c r="DY29" s="666"/>
      <c r="DZ29" s="666"/>
      <c r="EA29" s="666"/>
      <c r="EB29" s="666"/>
      <c r="EC29" s="667"/>
    </row>
    <row r="30" spans="2:133" ht="11.25" customHeight="1" x14ac:dyDescent="0.2">
      <c r="B30" s="633" t="s">
        <v>312</v>
      </c>
      <c r="C30" s="634"/>
      <c r="D30" s="634"/>
      <c r="E30" s="634"/>
      <c r="F30" s="634"/>
      <c r="G30" s="634"/>
      <c r="H30" s="634"/>
      <c r="I30" s="634"/>
      <c r="J30" s="634"/>
      <c r="K30" s="634"/>
      <c r="L30" s="634"/>
      <c r="M30" s="634"/>
      <c r="N30" s="634"/>
      <c r="O30" s="634"/>
      <c r="P30" s="634"/>
      <c r="Q30" s="635"/>
      <c r="R30" s="636">
        <v>12541084</v>
      </c>
      <c r="S30" s="637"/>
      <c r="T30" s="637"/>
      <c r="U30" s="637"/>
      <c r="V30" s="637"/>
      <c r="W30" s="637"/>
      <c r="X30" s="637"/>
      <c r="Y30" s="638"/>
      <c r="Z30" s="639">
        <v>22.6</v>
      </c>
      <c r="AA30" s="639"/>
      <c r="AB30" s="639"/>
      <c r="AC30" s="639"/>
      <c r="AD30" s="640" t="s">
        <v>141</v>
      </c>
      <c r="AE30" s="640"/>
      <c r="AF30" s="640"/>
      <c r="AG30" s="640"/>
      <c r="AH30" s="640"/>
      <c r="AI30" s="640"/>
      <c r="AJ30" s="640"/>
      <c r="AK30" s="640"/>
      <c r="AL30" s="641" t="s">
        <v>250</v>
      </c>
      <c r="AM30" s="642"/>
      <c r="AN30" s="642"/>
      <c r="AO30" s="643"/>
      <c r="AP30" s="618" t="s">
        <v>228</v>
      </c>
      <c r="AQ30" s="619"/>
      <c r="AR30" s="619"/>
      <c r="AS30" s="619"/>
      <c r="AT30" s="619"/>
      <c r="AU30" s="619"/>
      <c r="AV30" s="619"/>
      <c r="AW30" s="619"/>
      <c r="AX30" s="619"/>
      <c r="AY30" s="619"/>
      <c r="AZ30" s="619"/>
      <c r="BA30" s="619"/>
      <c r="BB30" s="619"/>
      <c r="BC30" s="619"/>
      <c r="BD30" s="619"/>
      <c r="BE30" s="619"/>
      <c r="BF30" s="620"/>
      <c r="BG30" s="618" t="s">
        <v>313</v>
      </c>
      <c r="BH30" s="672"/>
      <c r="BI30" s="672"/>
      <c r="BJ30" s="672"/>
      <c r="BK30" s="672"/>
      <c r="BL30" s="672"/>
      <c r="BM30" s="672"/>
      <c r="BN30" s="672"/>
      <c r="BO30" s="672"/>
      <c r="BP30" s="672"/>
      <c r="BQ30" s="673"/>
      <c r="BR30" s="618" t="s">
        <v>314</v>
      </c>
      <c r="BS30" s="672"/>
      <c r="BT30" s="672"/>
      <c r="BU30" s="672"/>
      <c r="BV30" s="672"/>
      <c r="BW30" s="672"/>
      <c r="BX30" s="672"/>
      <c r="BY30" s="672"/>
      <c r="BZ30" s="672"/>
      <c r="CA30" s="672"/>
      <c r="CB30" s="673"/>
      <c r="CD30" s="676"/>
      <c r="CE30" s="677"/>
      <c r="CF30" s="633" t="s">
        <v>315</v>
      </c>
      <c r="CG30" s="634"/>
      <c r="CH30" s="634"/>
      <c r="CI30" s="634"/>
      <c r="CJ30" s="634"/>
      <c r="CK30" s="634"/>
      <c r="CL30" s="634"/>
      <c r="CM30" s="634"/>
      <c r="CN30" s="634"/>
      <c r="CO30" s="634"/>
      <c r="CP30" s="634"/>
      <c r="CQ30" s="635"/>
      <c r="CR30" s="636">
        <v>3318133</v>
      </c>
      <c r="CS30" s="637"/>
      <c r="CT30" s="637"/>
      <c r="CU30" s="637"/>
      <c r="CV30" s="637"/>
      <c r="CW30" s="637"/>
      <c r="CX30" s="637"/>
      <c r="CY30" s="638"/>
      <c r="CZ30" s="641">
        <v>6.2</v>
      </c>
      <c r="DA30" s="666"/>
      <c r="DB30" s="666"/>
      <c r="DC30" s="671"/>
      <c r="DD30" s="645">
        <v>3318133</v>
      </c>
      <c r="DE30" s="637"/>
      <c r="DF30" s="637"/>
      <c r="DG30" s="637"/>
      <c r="DH30" s="637"/>
      <c r="DI30" s="637"/>
      <c r="DJ30" s="637"/>
      <c r="DK30" s="638"/>
      <c r="DL30" s="645">
        <v>3318133</v>
      </c>
      <c r="DM30" s="637"/>
      <c r="DN30" s="637"/>
      <c r="DO30" s="637"/>
      <c r="DP30" s="637"/>
      <c r="DQ30" s="637"/>
      <c r="DR30" s="637"/>
      <c r="DS30" s="637"/>
      <c r="DT30" s="637"/>
      <c r="DU30" s="637"/>
      <c r="DV30" s="638"/>
      <c r="DW30" s="641">
        <v>11.4</v>
      </c>
      <c r="DX30" s="666"/>
      <c r="DY30" s="666"/>
      <c r="DZ30" s="666"/>
      <c r="EA30" s="666"/>
      <c r="EB30" s="666"/>
      <c r="EC30" s="667"/>
    </row>
    <row r="31" spans="2:133" ht="11.25" customHeight="1" x14ac:dyDescent="0.2">
      <c r="B31" s="649" t="s">
        <v>316</v>
      </c>
      <c r="C31" s="650"/>
      <c r="D31" s="650"/>
      <c r="E31" s="650"/>
      <c r="F31" s="650"/>
      <c r="G31" s="650"/>
      <c r="H31" s="650"/>
      <c r="I31" s="650"/>
      <c r="J31" s="650"/>
      <c r="K31" s="650"/>
      <c r="L31" s="650"/>
      <c r="M31" s="650"/>
      <c r="N31" s="650"/>
      <c r="O31" s="650"/>
      <c r="P31" s="650"/>
      <c r="Q31" s="651"/>
      <c r="R31" s="636">
        <v>170310</v>
      </c>
      <c r="S31" s="637"/>
      <c r="T31" s="637"/>
      <c r="U31" s="637"/>
      <c r="V31" s="637"/>
      <c r="W31" s="637"/>
      <c r="X31" s="637"/>
      <c r="Y31" s="638"/>
      <c r="Z31" s="639">
        <v>0.3</v>
      </c>
      <c r="AA31" s="639"/>
      <c r="AB31" s="639"/>
      <c r="AC31" s="639"/>
      <c r="AD31" s="640">
        <v>170310</v>
      </c>
      <c r="AE31" s="640"/>
      <c r="AF31" s="640"/>
      <c r="AG31" s="640"/>
      <c r="AH31" s="640"/>
      <c r="AI31" s="640"/>
      <c r="AJ31" s="640"/>
      <c r="AK31" s="640"/>
      <c r="AL31" s="641">
        <v>0.6</v>
      </c>
      <c r="AM31" s="642"/>
      <c r="AN31" s="642"/>
      <c r="AO31" s="643"/>
      <c r="AP31" s="684" t="s">
        <v>317</v>
      </c>
      <c r="AQ31" s="685"/>
      <c r="AR31" s="685"/>
      <c r="AS31" s="685"/>
      <c r="AT31" s="690" t="s">
        <v>318</v>
      </c>
      <c r="AU31" s="212"/>
      <c r="AV31" s="212"/>
      <c r="AW31" s="212"/>
      <c r="AX31" s="622" t="s">
        <v>192</v>
      </c>
      <c r="AY31" s="623"/>
      <c r="AZ31" s="623"/>
      <c r="BA31" s="623"/>
      <c r="BB31" s="623"/>
      <c r="BC31" s="623"/>
      <c r="BD31" s="623"/>
      <c r="BE31" s="623"/>
      <c r="BF31" s="624"/>
      <c r="BG31" s="683">
        <v>99</v>
      </c>
      <c r="BH31" s="680"/>
      <c r="BI31" s="680"/>
      <c r="BJ31" s="680"/>
      <c r="BK31" s="680"/>
      <c r="BL31" s="680"/>
      <c r="BM31" s="631">
        <v>95.4</v>
      </c>
      <c r="BN31" s="680"/>
      <c r="BO31" s="680"/>
      <c r="BP31" s="680"/>
      <c r="BQ31" s="681"/>
      <c r="BR31" s="683">
        <v>98.6</v>
      </c>
      <c r="BS31" s="680"/>
      <c r="BT31" s="680"/>
      <c r="BU31" s="680"/>
      <c r="BV31" s="680"/>
      <c r="BW31" s="680"/>
      <c r="BX31" s="631">
        <v>94.2</v>
      </c>
      <c r="BY31" s="680"/>
      <c r="BZ31" s="680"/>
      <c r="CA31" s="680"/>
      <c r="CB31" s="681"/>
      <c r="CD31" s="676"/>
      <c r="CE31" s="677"/>
      <c r="CF31" s="633" t="s">
        <v>319</v>
      </c>
      <c r="CG31" s="634"/>
      <c r="CH31" s="634"/>
      <c r="CI31" s="634"/>
      <c r="CJ31" s="634"/>
      <c r="CK31" s="634"/>
      <c r="CL31" s="634"/>
      <c r="CM31" s="634"/>
      <c r="CN31" s="634"/>
      <c r="CO31" s="634"/>
      <c r="CP31" s="634"/>
      <c r="CQ31" s="635"/>
      <c r="CR31" s="636">
        <v>105262</v>
      </c>
      <c r="CS31" s="669"/>
      <c r="CT31" s="669"/>
      <c r="CU31" s="669"/>
      <c r="CV31" s="669"/>
      <c r="CW31" s="669"/>
      <c r="CX31" s="669"/>
      <c r="CY31" s="670"/>
      <c r="CZ31" s="641">
        <v>0.2</v>
      </c>
      <c r="DA31" s="666"/>
      <c r="DB31" s="666"/>
      <c r="DC31" s="671"/>
      <c r="DD31" s="645">
        <v>105262</v>
      </c>
      <c r="DE31" s="669"/>
      <c r="DF31" s="669"/>
      <c r="DG31" s="669"/>
      <c r="DH31" s="669"/>
      <c r="DI31" s="669"/>
      <c r="DJ31" s="669"/>
      <c r="DK31" s="670"/>
      <c r="DL31" s="645">
        <v>105262</v>
      </c>
      <c r="DM31" s="669"/>
      <c r="DN31" s="669"/>
      <c r="DO31" s="669"/>
      <c r="DP31" s="669"/>
      <c r="DQ31" s="669"/>
      <c r="DR31" s="669"/>
      <c r="DS31" s="669"/>
      <c r="DT31" s="669"/>
      <c r="DU31" s="669"/>
      <c r="DV31" s="670"/>
      <c r="DW31" s="641">
        <v>0.4</v>
      </c>
      <c r="DX31" s="666"/>
      <c r="DY31" s="666"/>
      <c r="DZ31" s="666"/>
      <c r="EA31" s="666"/>
      <c r="EB31" s="666"/>
      <c r="EC31" s="667"/>
    </row>
    <row r="32" spans="2:133" ht="11.25" customHeight="1" x14ac:dyDescent="0.2">
      <c r="B32" s="633" t="s">
        <v>320</v>
      </c>
      <c r="C32" s="634"/>
      <c r="D32" s="634"/>
      <c r="E32" s="634"/>
      <c r="F32" s="634"/>
      <c r="G32" s="634"/>
      <c r="H32" s="634"/>
      <c r="I32" s="634"/>
      <c r="J32" s="634"/>
      <c r="K32" s="634"/>
      <c r="L32" s="634"/>
      <c r="M32" s="634"/>
      <c r="N32" s="634"/>
      <c r="O32" s="634"/>
      <c r="P32" s="634"/>
      <c r="Q32" s="635"/>
      <c r="R32" s="636">
        <v>3718232</v>
      </c>
      <c r="S32" s="637"/>
      <c r="T32" s="637"/>
      <c r="U32" s="637"/>
      <c r="V32" s="637"/>
      <c r="W32" s="637"/>
      <c r="X32" s="637"/>
      <c r="Y32" s="638"/>
      <c r="Z32" s="639">
        <v>6.7</v>
      </c>
      <c r="AA32" s="639"/>
      <c r="AB32" s="639"/>
      <c r="AC32" s="639"/>
      <c r="AD32" s="640" t="s">
        <v>150</v>
      </c>
      <c r="AE32" s="640"/>
      <c r="AF32" s="640"/>
      <c r="AG32" s="640"/>
      <c r="AH32" s="640"/>
      <c r="AI32" s="640"/>
      <c r="AJ32" s="640"/>
      <c r="AK32" s="640"/>
      <c r="AL32" s="641" t="s">
        <v>250</v>
      </c>
      <c r="AM32" s="642"/>
      <c r="AN32" s="642"/>
      <c r="AO32" s="643"/>
      <c r="AP32" s="686"/>
      <c r="AQ32" s="687"/>
      <c r="AR32" s="687"/>
      <c r="AS32" s="687"/>
      <c r="AT32" s="691"/>
      <c r="AU32" s="208" t="s">
        <v>321</v>
      </c>
      <c r="AX32" s="633" t="s">
        <v>322</v>
      </c>
      <c r="AY32" s="634"/>
      <c r="AZ32" s="634"/>
      <c r="BA32" s="634"/>
      <c r="BB32" s="634"/>
      <c r="BC32" s="634"/>
      <c r="BD32" s="634"/>
      <c r="BE32" s="634"/>
      <c r="BF32" s="635"/>
      <c r="BG32" s="693">
        <v>98.9</v>
      </c>
      <c r="BH32" s="669"/>
      <c r="BI32" s="669"/>
      <c r="BJ32" s="669"/>
      <c r="BK32" s="669"/>
      <c r="BL32" s="669"/>
      <c r="BM32" s="642">
        <v>94.8</v>
      </c>
      <c r="BN32" s="669"/>
      <c r="BO32" s="669"/>
      <c r="BP32" s="669"/>
      <c r="BQ32" s="682"/>
      <c r="BR32" s="693">
        <v>98.4</v>
      </c>
      <c r="BS32" s="669"/>
      <c r="BT32" s="669"/>
      <c r="BU32" s="669"/>
      <c r="BV32" s="669"/>
      <c r="BW32" s="669"/>
      <c r="BX32" s="642">
        <v>93.3</v>
      </c>
      <c r="BY32" s="669"/>
      <c r="BZ32" s="669"/>
      <c r="CA32" s="669"/>
      <c r="CB32" s="682"/>
      <c r="CD32" s="678"/>
      <c r="CE32" s="679"/>
      <c r="CF32" s="633" t="s">
        <v>323</v>
      </c>
      <c r="CG32" s="634"/>
      <c r="CH32" s="634"/>
      <c r="CI32" s="634"/>
      <c r="CJ32" s="634"/>
      <c r="CK32" s="634"/>
      <c r="CL32" s="634"/>
      <c r="CM32" s="634"/>
      <c r="CN32" s="634"/>
      <c r="CO32" s="634"/>
      <c r="CP32" s="634"/>
      <c r="CQ32" s="635"/>
      <c r="CR32" s="636" t="s">
        <v>150</v>
      </c>
      <c r="CS32" s="637"/>
      <c r="CT32" s="637"/>
      <c r="CU32" s="637"/>
      <c r="CV32" s="637"/>
      <c r="CW32" s="637"/>
      <c r="CX32" s="637"/>
      <c r="CY32" s="638"/>
      <c r="CZ32" s="641" t="s">
        <v>250</v>
      </c>
      <c r="DA32" s="666"/>
      <c r="DB32" s="666"/>
      <c r="DC32" s="671"/>
      <c r="DD32" s="645" t="s">
        <v>250</v>
      </c>
      <c r="DE32" s="637"/>
      <c r="DF32" s="637"/>
      <c r="DG32" s="637"/>
      <c r="DH32" s="637"/>
      <c r="DI32" s="637"/>
      <c r="DJ32" s="637"/>
      <c r="DK32" s="638"/>
      <c r="DL32" s="645" t="s">
        <v>250</v>
      </c>
      <c r="DM32" s="637"/>
      <c r="DN32" s="637"/>
      <c r="DO32" s="637"/>
      <c r="DP32" s="637"/>
      <c r="DQ32" s="637"/>
      <c r="DR32" s="637"/>
      <c r="DS32" s="637"/>
      <c r="DT32" s="637"/>
      <c r="DU32" s="637"/>
      <c r="DV32" s="638"/>
      <c r="DW32" s="641" t="s">
        <v>250</v>
      </c>
      <c r="DX32" s="666"/>
      <c r="DY32" s="666"/>
      <c r="DZ32" s="666"/>
      <c r="EA32" s="666"/>
      <c r="EB32" s="666"/>
      <c r="EC32" s="667"/>
    </row>
    <row r="33" spans="2:133" ht="11.25" customHeight="1" x14ac:dyDescent="0.2">
      <c r="B33" s="633" t="s">
        <v>324</v>
      </c>
      <c r="C33" s="634"/>
      <c r="D33" s="634"/>
      <c r="E33" s="634"/>
      <c r="F33" s="634"/>
      <c r="G33" s="634"/>
      <c r="H33" s="634"/>
      <c r="I33" s="634"/>
      <c r="J33" s="634"/>
      <c r="K33" s="634"/>
      <c r="L33" s="634"/>
      <c r="M33" s="634"/>
      <c r="N33" s="634"/>
      <c r="O33" s="634"/>
      <c r="P33" s="634"/>
      <c r="Q33" s="635"/>
      <c r="R33" s="636">
        <v>198757</v>
      </c>
      <c r="S33" s="637"/>
      <c r="T33" s="637"/>
      <c r="U33" s="637"/>
      <c r="V33" s="637"/>
      <c r="W33" s="637"/>
      <c r="X33" s="637"/>
      <c r="Y33" s="638"/>
      <c r="Z33" s="639">
        <v>0.4</v>
      </c>
      <c r="AA33" s="639"/>
      <c r="AB33" s="639"/>
      <c r="AC33" s="639"/>
      <c r="AD33" s="640">
        <v>84711</v>
      </c>
      <c r="AE33" s="640"/>
      <c r="AF33" s="640"/>
      <c r="AG33" s="640"/>
      <c r="AH33" s="640"/>
      <c r="AI33" s="640"/>
      <c r="AJ33" s="640"/>
      <c r="AK33" s="640"/>
      <c r="AL33" s="641">
        <v>0.3</v>
      </c>
      <c r="AM33" s="642"/>
      <c r="AN33" s="642"/>
      <c r="AO33" s="643"/>
      <c r="AP33" s="688"/>
      <c r="AQ33" s="689"/>
      <c r="AR33" s="689"/>
      <c r="AS33" s="689"/>
      <c r="AT33" s="692"/>
      <c r="AU33" s="213"/>
      <c r="AV33" s="213"/>
      <c r="AW33" s="213"/>
      <c r="AX33" s="657" t="s">
        <v>325</v>
      </c>
      <c r="AY33" s="658"/>
      <c r="AZ33" s="658"/>
      <c r="BA33" s="658"/>
      <c r="BB33" s="658"/>
      <c r="BC33" s="658"/>
      <c r="BD33" s="658"/>
      <c r="BE33" s="658"/>
      <c r="BF33" s="659"/>
      <c r="BG33" s="694">
        <v>98.9</v>
      </c>
      <c r="BH33" s="695"/>
      <c r="BI33" s="695"/>
      <c r="BJ33" s="695"/>
      <c r="BK33" s="695"/>
      <c r="BL33" s="695"/>
      <c r="BM33" s="696">
        <v>95.9</v>
      </c>
      <c r="BN33" s="695"/>
      <c r="BO33" s="695"/>
      <c r="BP33" s="695"/>
      <c r="BQ33" s="697"/>
      <c r="BR33" s="694">
        <v>98.7</v>
      </c>
      <c r="BS33" s="695"/>
      <c r="BT33" s="695"/>
      <c r="BU33" s="695"/>
      <c r="BV33" s="695"/>
      <c r="BW33" s="695"/>
      <c r="BX33" s="696">
        <v>94.7</v>
      </c>
      <c r="BY33" s="695"/>
      <c r="BZ33" s="695"/>
      <c r="CA33" s="695"/>
      <c r="CB33" s="697"/>
      <c r="CD33" s="633" t="s">
        <v>326</v>
      </c>
      <c r="CE33" s="634"/>
      <c r="CF33" s="634"/>
      <c r="CG33" s="634"/>
      <c r="CH33" s="634"/>
      <c r="CI33" s="634"/>
      <c r="CJ33" s="634"/>
      <c r="CK33" s="634"/>
      <c r="CL33" s="634"/>
      <c r="CM33" s="634"/>
      <c r="CN33" s="634"/>
      <c r="CO33" s="634"/>
      <c r="CP33" s="634"/>
      <c r="CQ33" s="635"/>
      <c r="CR33" s="636">
        <v>19030403</v>
      </c>
      <c r="CS33" s="669"/>
      <c r="CT33" s="669"/>
      <c r="CU33" s="669"/>
      <c r="CV33" s="669"/>
      <c r="CW33" s="669"/>
      <c r="CX33" s="669"/>
      <c r="CY33" s="670"/>
      <c r="CZ33" s="641">
        <v>35.799999999999997</v>
      </c>
      <c r="DA33" s="666"/>
      <c r="DB33" s="666"/>
      <c r="DC33" s="671"/>
      <c r="DD33" s="645">
        <v>15126738</v>
      </c>
      <c r="DE33" s="669"/>
      <c r="DF33" s="669"/>
      <c r="DG33" s="669"/>
      <c r="DH33" s="669"/>
      <c r="DI33" s="669"/>
      <c r="DJ33" s="669"/>
      <c r="DK33" s="670"/>
      <c r="DL33" s="645">
        <v>11800948</v>
      </c>
      <c r="DM33" s="669"/>
      <c r="DN33" s="669"/>
      <c r="DO33" s="669"/>
      <c r="DP33" s="669"/>
      <c r="DQ33" s="669"/>
      <c r="DR33" s="669"/>
      <c r="DS33" s="669"/>
      <c r="DT33" s="669"/>
      <c r="DU33" s="669"/>
      <c r="DV33" s="670"/>
      <c r="DW33" s="641">
        <v>40.5</v>
      </c>
      <c r="DX33" s="666"/>
      <c r="DY33" s="666"/>
      <c r="DZ33" s="666"/>
      <c r="EA33" s="666"/>
      <c r="EB33" s="666"/>
      <c r="EC33" s="667"/>
    </row>
    <row r="34" spans="2:133" ht="11.25" customHeight="1" x14ac:dyDescent="0.2">
      <c r="B34" s="633" t="s">
        <v>327</v>
      </c>
      <c r="C34" s="634"/>
      <c r="D34" s="634"/>
      <c r="E34" s="634"/>
      <c r="F34" s="634"/>
      <c r="G34" s="634"/>
      <c r="H34" s="634"/>
      <c r="I34" s="634"/>
      <c r="J34" s="634"/>
      <c r="K34" s="634"/>
      <c r="L34" s="634"/>
      <c r="M34" s="634"/>
      <c r="N34" s="634"/>
      <c r="O34" s="634"/>
      <c r="P34" s="634"/>
      <c r="Q34" s="635"/>
      <c r="R34" s="636">
        <v>424685</v>
      </c>
      <c r="S34" s="637"/>
      <c r="T34" s="637"/>
      <c r="U34" s="637"/>
      <c r="V34" s="637"/>
      <c r="W34" s="637"/>
      <c r="X34" s="637"/>
      <c r="Y34" s="638"/>
      <c r="Z34" s="639">
        <v>0.8</v>
      </c>
      <c r="AA34" s="639"/>
      <c r="AB34" s="639"/>
      <c r="AC34" s="639"/>
      <c r="AD34" s="640" t="s">
        <v>250</v>
      </c>
      <c r="AE34" s="640"/>
      <c r="AF34" s="640"/>
      <c r="AG34" s="640"/>
      <c r="AH34" s="640"/>
      <c r="AI34" s="640"/>
      <c r="AJ34" s="640"/>
      <c r="AK34" s="640"/>
      <c r="AL34" s="641" t="s">
        <v>250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328</v>
      </c>
      <c r="CE34" s="634"/>
      <c r="CF34" s="634"/>
      <c r="CG34" s="634"/>
      <c r="CH34" s="634"/>
      <c r="CI34" s="634"/>
      <c r="CJ34" s="634"/>
      <c r="CK34" s="634"/>
      <c r="CL34" s="634"/>
      <c r="CM34" s="634"/>
      <c r="CN34" s="634"/>
      <c r="CO34" s="634"/>
      <c r="CP34" s="634"/>
      <c r="CQ34" s="635"/>
      <c r="CR34" s="636">
        <v>8996702</v>
      </c>
      <c r="CS34" s="637"/>
      <c r="CT34" s="637"/>
      <c r="CU34" s="637"/>
      <c r="CV34" s="637"/>
      <c r="CW34" s="637"/>
      <c r="CX34" s="637"/>
      <c r="CY34" s="638"/>
      <c r="CZ34" s="641">
        <v>16.899999999999999</v>
      </c>
      <c r="DA34" s="666"/>
      <c r="DB34" s="666"/>
      <c r="DC34" s="671"/>
      <c r="DD34" s="645">
        <v>6887385</v>
      </c>
      <c r="DE34" s="637"/>
      <c r="DF34" s="637"/>
      <c r="DG34" s="637"/>
      <c r="DH34" s="637"/>
      <c r="DI34" s="637"/>
      <c r="DJ34" s="637"/>
      <c r="DK34" s="638"/>
      <c r="DL34" s="645">
        <v>6067338</v>
      </c>
      <c r="DM34" s="637"/>
      <c r="DN34" s="637"/>
      <c r="DO34" s="637"/>
      <c r="DP34" s="637"/>
      <c r="DQ34" s="637"/>
      <c r="DR34" s="637"/>
      <c r="DS34" s="637"/>
      <c r="DT34" s="637"/>
      <c r="DU34" s="637"/>
      <c r="DV34" s="638"/>
      <c r="DW34" s="641">
        <v>20.8</v>
      </c>
      <c r="DX34" s="666"/>
      <c r="DY34" s="666"/>
      <c r="DZ34" s="666"/>
      <c r="EA34" s="666"/>
      <c r="EB34" s="666"/>
      <c r="EC34" s="667"/>
    </row>
    <row r="35" spans="2:133" ht="11.25" customHeight="1" x14ac:dyDescent="0.2">
      <c r="B35" s="633" t="s">
        <v>329</v>
      </c>
      <c r="C35" s="634"/>
      <c r="D35" s="634"/>
      <c r="E35" s="634"/>
      <c r="F35" s="634"/>
      <c r="G35" s="634"/>
      <c r="H35" s="634"/>
      <c r="I35" s="634"/>
      <c r="J35" s="634"/>
      <c r="K35" s="634"/>
      <c r="L35" s="634"/>
      <c r="M35" s="634"/>
      <c r="N35" s="634"/>
      <c r="O35" s="634"/>
      <c r="P35" s="634"/>
      <c r="Q35" s="635"/>
      <c r="R35" s="636">
        <v>567476</v>
      </c>
      <c r="S35" s="637"/>
      <c r="T35" s="637"/>
      <c r="U35" s="637"/>
      <c r="V35" s="637"/>
      <c r="W35" s="637"/>
      <c r="X35" s="637"/>
      <c r="Y35" s="638"/>
      <c r="Z35" s="639">
        <v>1</v>
      </c>
      <c r="AA35" s="639"/>
      <c r="AB35" s="639"/>
      <c r="AC35" s="639"/>
      <c r="AD35" s="640" t="s">
        <v>150</v>
      </c>
      <c r="AE35" s="640"/>
      <c r="AF35" s="640"/>
      <c r="AG35" s="640"/>
      <c r="AH35" s="640"/>
      <c r="AI35" s="640"/>
      <c r="AJ35" s="640"/>
      <c r="AK35" s="640"/>
      <c r="AL35" s="641" t="s">
        <v>150</v>
      </c>
      <c r="AM35" s="642"/>
      <c r="AN35" s="642"/>
      <c r="AO35" s="643"/>
      <c r="AP35" s="216"/>
      <c r="AQ35" s="618" t="s">
        <v>330</v>
      </c>
      <c r="AR35" s="619"/>
      <c r="AS35" s="619"/>
      <c r="AT35" s="619"/>
      <c r="AU35" s="619"/>
      <c r="AV35" s="619"/>
      <c r="AW35" s="619"/>
      <c r="AX35" s="619"/>
      <c r="AY35" s="619"/>
      <c r="AZ35" s="619"/>
      <c r="BA35" s="619"/>
      <c r="BB35" s="619"/>
      <c r="BC35" s="619"/>
      <c r="BD35" s="619"/>
      <c r="BE35" s="619"/>
      <c r="BF35" s="620"/>
      <c r="BG35" s="618" t="s">
        <v>331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332</v>
      </c>
      <c r="CE35" s="634"/>
      <c r="CF35" s="634"/>
      <c r="CG35" s="634"/>
      <c r="CH35" s="634"/>
      <c r="CI35" s="634"/>
      <c r="CJ35" s="634"/>
      <c r="CK35" s="634"/>
      <c r="CL35" s="634"/>
      <c r="CM35" s="634"/>
      <c r="CN35" s="634"/>
      <c r="CO35" s="634"/>
      <c r="CP35" s="634"/>
      <c r="CQ35" s="635"/>
      <c r="CR35" s="636">
        <v>551524</v>
      </c>
      <c r="CS35" s="669"/>
      <c r="CT35" s="669"/>
      <c r="CU35" s="669"/>
      <c r="CV35" s="669"/>
      <c r="CW35" s="669"/>
      <c r="CX35" s="669"/>
      <c r="CY35" s="670"/>
      <c r="CZ35" s="641">
        <v>1</v>
      </c>
      <c r="DA35" s="666"/>
      <c r="DB35" s="666"/>
      <c r="DC35" s="671"/>
      <c r="DD35" s="645">
        <v>511793</v>
      </c>
      <c r="DE35" s="669"/>
      <c r="DF35" s="669"/>
      <c r="DG35" s="669"/>
      <c r="DH35" s="669"/>
      <c r="DI35" s="669"/>
      <c r="DJ35" s="669"/>
      <c r="DK35" s="670"/>
      <c r="DL35" s="645">
        <v>511793</v>
      </c>
      <c r="DM35" s="669"/>
      <c r="DN35" s="669"/>
      <c r="DO35" s="669"/>
      <c r="DP35" s="669"/>
      <c r="DQ35" s="669"/>
      <c r="DR35" s="669"/>
      <c r="DS35" s="669"/>
      <c r="DT35" s="669"/>
      <c r="DU35" s="669"/>
      <c r="DV35" s="670"/>
      <c r="DW35" s="641">
        <v>1.8</v>
      </c>
      <c r="DX35" s="666"/>
      <c r="DY35" s="666"/>
      <c r="DZ35" s="666"/>
      <c r="EA35" s="666"/>
      <c r="EB35" s="666"/>
      <c r="EC35" s="667"/>
    </row>
    <row r="36" spans="2:133" ht="11.25" customHeight="1" x14ac:dyDescent="0.2">
      <c r="B36" s="633" t="s">
        <v>333</v>
      </c>
      <c r="C36" s="634"/>
      <c r="D36" s="634"/>
      <c r="E36" s="634"/>
      <c r="F36" s="634"/>
      <c r="G36" s="634"/>
      <c r="H36" s="634"/>
      <c r="I36" s="634"/>
      <c r="J36" s="634"/>
      <c r="K36" s="634"/>
      <c r="L36" s="634"/>
      <c r="M36" s="634"/>
      <c r="N36" s="634"/>
      <c r="O36" s="634"/>
      <c r="P36" s="634"/>
      <c r="Q36" s="635"/>
      <c r="R36" s="636">
        <v>1155603</v>
      </c>
      <c r="S36" s="637"/>
      <c r="T36" s="637"/>
      <c r="U36" s="637"/>
      <c r="V36" s="637"/>
      <c r="W36" s="637"/>
      <c r="X36" s="637"/>
      <c r="Y36" s="638"/>
      <c r="Z36" s="639">
        <v>2.1</v>
      </c>
      <c r="AA36" s="639"/>
      <c r="AB36" s="639"/>
      <c r="AC36" s="639"/>
      <c r="AD36" s="640" t="s">
        <v>250</v>
      </c>
      <c r="AE36" s="640"/>
      <c r="AF36" s="640"/>
      <c r="AG36" s="640"/>
      <c r="AH36" s="640"/>
      <c r="AI36" s="640"/>
      <c r="AJ36" s="640"/>
      <c r="AK36" s="640"/>
      <c r="AL36" s="641" t="s">
        <v>141</v>
      </c>
      <c r="AM36" s="642"/>
      <c r="AN36" s="642"/>
      <c r="AO36" s="643"/>
      <c r="AP36" s="216"/>
      <c r="AQ36" s="702" t="s">
        <v>334</v>
      </c>
      <c r="AR36" s="703"/>
      <c r="AS36" s="703"/>
      <c r="AT36" s="703"/>
      <c r="AU36" s="703"/>
      <c r="AV36" s="703"/>
      <c r="AW36" s="703"/>
      <c r="AX36" s="703"/>
      <c r="AY36" s="704"/>
      <c r="AZ36" s="625">
        <v>6235737</v>
      </c>
      <c r="BA36" s="626"/>
      <c r="BB36" s="626"/>
      <c r="BC36" s="626"/>
      <c r="BD36" s="626"/>
      <c r="BE36" s="626"/>
      <c r="BF36" s="698"/>
      <c r="BG36" s="622" t="s">
        <v>335</v>
      </c>
      <c r="BH36" s="623"/>
      <c r="BI36" s="623"/>
      <c r="BJ36" s="623"/>
      <c r="BK36" s="623"/>
      <c r="BL36" s="623"/>
      <c r="BM36" s="623"/>
      <c r="BN36" s="623"/>
      <c r="BO36" s="623"/>
      <c r="BP36" s="623"/>
      <c r="BQ36" s="623"/>
      <c r="BR36" s="623"/>
      <c r="BS36" s="623"/>
      <c r="BT36" s="623"/>
      <c r="BU36" s="624"/>
      <c r="BV36" s="625" t="s">
        <v>150</v>
      </c>
      <c r="BW36" s="626"/>
      <c r="BX36" s="626"/>
      <c r="BY36" s="626"/>
      <c r="BZ36" s="626"/>
      <c r="CA36" s="626"/>
      <c r="CB36" s="698"/>
      <c r="CD36" s="633" t="s">
        <v>336</v>
      </c>
      <c r="CE36" s="634"/>
      <c r="CF36" s="634"/>
      <c r="CG36" s="634"/>
      <c r="CH36" s="634"/>
      <c r="CI36" s="634"/>
      <c r="CJ36" s="634"/>
      <c r="CK36" s="634"/>
      <c r="CL36" s="634"/>
      <c r="CM36" s="634"/>
      <c r="CN36" s="634"/>
      <c r="CO36" s="634"/>
      <c r="CP36" s="634"/>
      <c r="CQ36" s="635"/>
      <c r="CR36" s="636">
        <v>4914501</v>
      </c>
      <c r="CS36" s="637"/>
      <c r="CT36" s="637"/>
      <c r="CU36" s="637"/>
      <c r="CV36" s="637"/>
      <c r="CW36" s="637"/>
      <c r="CX36" s="637"/>
      <c r="CY36" s="638"/>
      <c r="CZ36" s="641">
        <v>9.1999999999999993</v>
      </c>
      <c r="DA36" s="666"/>
      <c r="DB36" s="666"/>
      <c r="DC36" s="671"/>
      <c r="DD36" s="645">
        <v>4289307</v>
      </c>
      <c r="DE36" s="637"/>
      <c r="DF36" s="637"/>
      <c r="DG36" s="637"/>
      <c r="DH36" s="637"/>
      <c r="DI36" s="637"/>
      <c r="DJ36" s="637"/>
      <c r="DK36" s="638"/>
      <c r="DL36" s="645">
        <v>1986553</v>
      </c>
      <c r="DM36" s="637"/>
      <c r="DN36" s="637"/>
      <c r="DO36" s="637"/>
      <c r="DP36" s="637"/>
      <c r="DQ36" s="637"/>
      <c r="DR36" s="637"/>
      <c r="DS36" s="637"/>
      <c r="DT36" s="637"/>
      <c r="DU36" s="637"/>
      <c r="DV36" s="638"/>
      <c r="DW36" s="641">
        <v>6.8</v>
      </c>
      <c r="DX36" s="666"/>
      <c r="DY36" s="666"/>
      <c r="DZ36" s="666"/>
      <c r="EA36" s="666"/>
      <c r="EB36" s="666"/>
      <c r="EC36" s="667"/>
    </row>
    <row r="37" spans="2:133" ht="11.25" customHeight="1" x14ac:dyDescent="0.2">
      <c r="B37" s="633" t="s">
        <v>337</v>
      </c>
      <c r="C37" s="634"/>
      <c r="D37" s="634"/>
      <c r="E37" s="634"/>
      <c r="F37" s="634"/>
      <c r="G37" s="634"/>
      <c r="H37" s="634"/>
      <c r="I37" s="634"/>
      <c r="J37" s="634"/>
      <c r="K37" s="634"/>
      <c r="L37" s="634"/>
      <c r="M37" s="634"/>
      <c r="N37" s="634"/>
      <c r="O37" s="634"/>
      <c r="P37" s="634"/>
      <c r="Q37" s="635"/>
      <c r="R37" s="636">
        <v>1384612</v>
      </c>
      <c r="S37" s="637"/>
      <c r="T37" s="637"/>
      <c r="U37" s="637"/>
      <c r="V37" s="637"/>
      <c r="W37" s="637"/>
      <c r="X37" s="637"/>
      <c r="Y37" s="638"/>
      <c r="Z37" s="639">
        <v>2.5</v>
      </c>
      <c r="AA37" s="639"/>
      <c r="AB37" s="639"/>
      <c r="AC37" s="639"/>
      <c r="AD37" s="640">
        <v>46470</v>
      </c>
      <c r="AE37" s="640"/>
      <c r="AF37" s="640"/>
      <c r="AG37" s="640"/>
      <c r="AH37" s="640"/>
      <c r="AI37" s="640"/>
      <c r="AJ37" s="640"/>
      <c r="AK37" s="640"/>
      <c r="AL37" s="641">
        <v>0.2</v>
      </c>
      <c r="AM37" s="642"/>
      <c r="AN37" s="642"/>
      <c r="AO37" s="643"/>
      <c r="AQ37" s="699" t="s">
        <v>338</v>
      </c>
      <c r="AR37" s="700"/>
      <c r="AS37" s="700"/>
      <c r="AT37" s="700"/>
      <c r="AU37" s="700"/>
      <c r="AV37" s="700"/>
      <c r="AW37" s="700"/>
      <c r="AX37" s="700"/>
      <c r="AY37" s="701"/>
      <c r="AZ37" s="636">
        <v>1385359</v>
      </c>
      <c r="BA37" s="637"/>
      <c r="BB37" s="637"/>
      <c r="BC37" s="637"/>
      <c r="BD37" s="669"/>
      <c r="BE37" s="669"/>
      <c r="BF37" s="682"/>
      <c r="BG37" s="633" t="s">
        <v>339</v>
      </c>
      <c r="BH37" s="634"/>
      <c r="BI37" s="634"/>
      <c r="BJ37" s="634"/>
      <c r="BK37" s="634"/>
      <c r="BL37" s="634"/>
      <c r="BM37" s="634"/>
      <c r="BN37" s="634"/>
      <c r="BO37" s="634"/>
      <c r="BP37" s="634"/>
      <c r="BQ37" s="634"/>
      <c r="BR37" s="634"/>
      <c r="BS37" s="634"/>
      <c r="BT37" s="634"/>
      <c r="BU37" s="635"/>
      <c r="BV37" s="636">
        <v>-38779</v>
      </c>
      <c r="BW37" s="637"/>
      <c r="BX37" s="637"/>
      <c r="BY37" s="637"/>
      <c r="BZ37" s="637"/>
      <c r="CA37" s="637"/>
      <c r="CB37" s="646"/>
      <c r="CD37" s="633" t="s">
        <v>340</v>
      </c>
      <c r="CE37" s="634"/>
      <c r="CF37" s="634"/>
      <c r="CG37" s="634"/>
      <c r="CH37" s="634"/>
      <c r="CI37" s="634"/>
      <c r="CJ37" s="634"/>
      <c r="CK37" s="634"/>
      <c r="CL37" s="634"/>
      <c r="CM37" s="634"/>
      <c r="CN37" s="634"/>
      <c r="CO37" s="634"/>
      <c r="CP37" s="634"/>
      <c r="CQ37" s="635"/>
      <c r="CR37" s="636">
        <v>198748</v>
      </c>
      <c r="CS37" s="669"/>
      <c r="CT37" s="669"/>
      <c r="CU37" s="669"/>
      <c r="CV37" s="669"/>
      <c r="CW37" s="669"/>
      <c r="CX37" s="669"/>
      <c r="CY37" s="670"/>
      <c r="CZ37" s="641">
        <v>0.4</v>
      </c>
      <c r="DA37" s="666"/>
      <c r="DB37" s="666"/>
      <c r="DC37" s="671"/>
      <c r="DD37" s="645">
        <v>198748</v>
      </c>
      <c r="DE37" s="669"/>
      <c r="DF37" s="669"/>
      <c r="DG37" s="669"/>
      <c r="DH37" s="669"/>
      <c r="DI37" s="669"/>
      <c r="DJ37" s="669"/>
      <c r="DK37" s="670"/>
      <c r="DL37" s="645">
        <v>198748</v>
      </c>
      <c r="DM37" s="669"/>
      <c r="DN37" s="669"/>
      <c r="DO37" s="669"/>
      <c r="DP37" s="669"/>
      <c r="DQ37" s="669"/>
      <c r="DR37" s="669"/>
      <c r="DS37" s="669"/>
      <c r="DT37" s="669"/>
      <c r="DU37" s="669"/>
      <c r="DV37" s="670"/>
      <c r="DW37" s="641">
        <v>0.7</v>
      </c>
      <c r="DX37" s="666"/>
      <c r="DY37" s="666"/>
      <c r="DZ37" s="666"/>
      <c r="EA37" s="666"/>
      <c r="EB37" s="666"/>
      <c r="EC37" s="667"/>
    </row>
    <row r="38" spans="2:133" ht="11.25" customHeight="1" x14ac:dyDescent="0.2">
      <c r="B38" s="633" t="s">
        <v>341</v>
      </c>
      <c r="C38" s="634"/>
      <c r="D38" s="634"/>
      <c r="E38" s="634"/>
      <c r="F38" s="634"/>
      <c r="G38" s="634"/>
      <c r="H38" s="634"/>
      <c r="I38" s="634"/>
      <c r="J38" s="634"/>
      <c r="K38" s="634"/>
      <c r="L38" s="634"/>
      <c r="M38" s="634"/>
      <c r="N38" s="634"/>
      <c r="O38" s="634"/>
      <c r="P38" s="634"/>
      <c r="Q38" s="635"/>
      <c r="R38" s="636">
        <v>2315500</v>
      </c>
      <c r="S38" s="637"/>
      <c r="T38" s="637"/>
      <c r="U38" s="637"/>
      <c r="V38" s="637"/>
      <c r="W38" s="637"/>
      <c r="X38" s="637"/>
      <c r="Y38" s="638"/>
      <c r="Z38" s="639">
        <v>4.2</v>
      </c>
      <c r="AA38" s="639"/>
      <c r="AB38" s="639"/>
      <c r="AC38" s="639"/>
      <c r="AD38" s="640" t="s">
        <v>250</v>
      </c>
      <c r="AE38" s="640"/>
      <c r="AF38" s="640"/>
      <c r="AG38" s="640"/>
      <c r="AH38" s="640"/>
      <c r="AI38" s="640"/>
      <c r="AJ38" s="640"/>
      <c r="AK38" s="640"/>
      <c r="AL38" s="641" t="s">
        <v>150</v>
      </c>
      <c r="AM38" s="642"/>
      <c r="AN38" s="642"/>
      <c r="AO38" s="643"/>
      <c r="AQ38" s="699" t="s">
        <v>342</v>
      </c>
      <c r="AR38" s="700"/>
      <c r="AS38" s="700"/>
      <c r="AT38" s="700"/>
      <c r="AU38" s="700"/>
      <c r="AV38" s="700"/>
      <c r="AW38" s="700"/>
      <c r="AX38" s="700"/>
      <c r="AY38" s="701"/>
      <c r="AZ38" s="636">
        <v>696749</v>
      </c>
      <c r="BA38" s="637"/>
      <c r="BB38" s="637"/>
      <c r="BC38" s="637"/>
      <c r="BD38" s="669"/>
      <c r="BE38" s="669"/>
      <c r="BF38" s="682"/>
      <c r="BG38" s="633" t="s">
        <v>343</v>
      </c>
      <c r="BH38" s="634"/>
      <c r="BI38" s="634"/>
      <c r="BJ38" s="634"/>
      <c r="BK38" s="634"/>
      <c r="BL38" s="634"/>
      <c r="BM38" s="634"/>
      <c r="BN38" s="634"/>
      <c r="BO38" s="634"/>
      <c r="BP38" s="634"/>
      <c r="BQ38" s="634"/>
      <c r="BR38" s="634"/>
      <c r="BS38" s="634"/>
      <c r="BT38" s="634"/>
      <c r="BU38" s="635"/>
      <c r="BV38" s="636">
        <v>17326</v>
      </c>
      <c r="BW38" s="637"/>
      <c r="BX38" s="637"/>
      <c r="BY38" s="637"/>
      <c r="BZ38" s="637"/>
      <c r="CA38" s="637"/>
      <c r="CB38" s="646"/>
      <c r="CD38" s="633" t="s">
        <v>344</v>
      </c>
      <c r="CE38" s="634"/>
      <c r="CF38" s="634"/>
      <c r="CG38" s="634"/>
      <c r="CH38" s="634"/>
      <c r="CI38" s="634"/>
      <c r="CJ38" s="634"/>
      <c r="CK38" s="634"/>
      <c r="CL38" s="634"/>
      <c r="CM38" s="634"/>
      <c r="CN38" s="634"/>
      <c r="CO38" s="634"/>
      <c r="CP38" s="634"/>
      <c r="CQ38" s="635"/>
      <c r="CR38" s="636">
        <v>4086348</v>
      </c>
      <c r="CS38" s="637"/>
      <c r="CT38" s="637"/>
      <c r="CU38" s="637"/>
      <c r="CV38" s="637"/>
      <c r="CW38" s="637"/>
      <c r="CX38" s="637"/>
      <c r="CY38" s="638"/>
      <c r="CZ38" s="641">
        <v>7.7</v>
      </c>
      <c r="DA38" s="666"/>
      <c r="DB38" s="666"/>
      <c r="DC38" s="671"/>
      <c r="DD38" s="645">
        <v>3295345</v>
      </c>
      <c r="DE38" s="637"/>
      <c r="DF38" s="637"/>
      <c r="DG38" s="637"/>
      <c r="DH38" s="637"/>
      <c r="DI38" s="637"/>
      <c r="DJ38" s="637"/>
      <c r="DK38" s="638"/>
      <c r="DL38" s="645">
        <v>3232024</v>
      </c>
      <c r="DM38" s="637"/>
      <c r="DN38" s="637"/>
      <c r="DO38" s="637"/>
      <c r="DP38" s="637"/>
      <c r="DQ38" s="637"/>
      <c r="DR38" s="637"/>
      <c r="DS38" s="637"/>
      <c r="DT38" s="637"/>
      <c r="DU38" s="637"/>
      <c r="DV38" s="638"/>
      <c r="DW38" s="641">
        <v>11.1</v>
      </c>
      <c r="DX38" s="666"/>
      <c r="DY38" s="666"/>
      <c r="DZ38" s="666"/>
      <c r="EA38" s="666"/>
      <c r="EB38" s="666"/>
      <c r="EC38" s="667"/>
    </row>
    <row r="39" spans="2:133" ht="11.25" customHeight="1" x14ac:dyDescent="0.2">
      <c r="B39" s="633" t="s">
        <v>345</v>
      </c>
      <c r="C39" s="634"/>
      <c r="D39" s="634"/>
      <c r="E39" s="634"/>
      <c r="F39" s="634"/>
      <c r="G39" s="634"/>
      <c r="H39" s="634"/>
      <c r="I39" s="634"/>
      <c r="J39" s="634"/>
      <c r="K39" s="634"/>
      <c r="L39" s="634"/>
      <c r="M39" s="634"/>
      <c r="N39" s="634"/>
      <c r="O39" s="634"/>
      <c r="P39" s="634"/>
      <c r="Q39" s="635"/>
      <c r="R39" s="636" t="s">
        <v>250</v>
      </c>
      <c r="S39" s="637"/>
      <c r="T39" s="637"/>
      <c r="U39" s="637"/>
      <c r="V39" s="637"/>
      <c r="W39" s="637"/>
      <c r="X39" s="637"/>
      <c r="Y39" s="638"/>
      <c r="Z39" s="639" t="s">
        <v>141</v>
      </c>
      <c r="AA39" s="639"/>
      <c r="AB39" s="639"/>
      <c r="AC39" s="639"/>
      <c r="AD39" s="640" t="s">
        <v>250</v>
      </c>
      <c r="AE39" s="640"/>
      <c r="AF39" s="640"/>
      <c r="AG39" s="640"/>
      <c r="AH39" s="640"/>
      <c r="AI39" s="640"/>
      <c r="AJ39" s="640"/>
      <c r="AK39" s="640"/>
      <c r="AL39" s="641" t="s">
        <v>150</v>
      </c>
      <c r="AM39" s="642"/>
      <c r="AN39" s="642"/>
      <c r="AO39" s="643"/>
      <c r="AQ39" s="699" t="s">
        <v>346</v>
      </c>
      <c r="AR39" s="700"/>
      <c r="AS39" s="700"/>
      <c r="AT39" s="700"/>
      <c r="AU39" s="700"/>
      <c r="AV39" s="700"/>
      <c r="AW39" s="700"/>
      <c r="AX39" s="700"/>
      <c r="AY39" s="701"/>
      <c r="AZ39" s="636">
        <v>67281</v>
      </c>
      <c r="BA39" s="637"/>
      <c r="BB39" s="637"/>
      <c r="BC39" s="637"/>
      <c r="BD39" s="669"/>
      <c r="BE39" s="669"/>
      <c r="BF39" s="682"/>
      <c r="BG39" s="633" t="s">
        <v>347</v>
      </c>
      <c r="BH39" s="634"/>
      <c r="BI39" s="634"/>
      <c r="BJ39" s="634"/>
      <c r="BK39" s="634"/>
      <c r="BL39" s="634"/>
      <c r="BM39" s="634"/>
      <c r="BN39" s="634"/>
      <c r="BO39" s="634"/>
      <c r="BP39" s="634"/>
      <c r="BQ39" s="634"/>
      <c r="BR39" s="634"/>
      <c r="BS39" s="634"/>
      <c r="BT39" s="634"/>
      <c r="BU39" s="635"/>
      <c r="BV39" s="636">
        <v>25331</v>
      </c>
      <c r="BW39" s="637"/>
      <c r="BX39" s="637"/>
      <c r="BY39" s="637"/>
      <c r="BZ39" s="637"/>
      <c r="CA39" s="637"/>
      <c r="CB39" s="646"/>
      <c r="CD39" s="633" t="s">
        <v>348</v>
      </c>
      <c r="CE39" s="634"/>
      <c r="CF39" s="634"/>
      <c r="CG39" s="634"/>
      <c r="CH39" s="634"/>
      <c r="CI39" s="634"/>
      <c r="CJ39" s="634"/>
      <c r="CK39" s="634"/>
      <c r="CL39" s="634"/>
      <c r="CM39" s="634"/>
      <c r="CN39" s="634"/>
      <c r="CO39" s="634"/>
      <c r="CP39" s="634"/>
      <c r="CQ39" s="635"/>
      <c r="CR39" s="636">
        <v>218888</v>
      </c>
      <c r="CS39" s="669"/>
      <c r="CT39" s="669"/>
      <c r="CU39" s="669"/>
      <c r="CV39" s="669"/>
      <c r="CW39" s="669"/>
      <c r="CX39" s="669"/>
      <c r="CY39" s="670"/>
      <c r="CZ39" s="641">
        <v>0.4</v>
      </c>
      <c r="DA39" s="666"/>
      <c r="DB39" s="666"/>
      <c r="DC39" s="671"/>
      <c r="DD39" s="645">
        <v>139668</v>
      </c>
      <c r="DE39" s="669"/>
      <c r="DF39" s="669"/>
      <c r="DG39" s="669"/>
      <c r="DH39" s="669"/>
      <c r="DI39" s="669"/>
      <c r="DJ39" s="669"/>
      <c r="DK39" s="670"/>
      <c r="DL39" s="645" t="s">
        <v>141</v>
      </c>
      <c r="DM39" s="669"/>
      <c r="DN39" s="669"/>
      <c r="DO39" s="669"/>
      <c r="DP39" s="669"/>
      <c r="DQ39" s="669"/>
      <c r="DR39" s="669"/>
      <c r="DS39" s="669"/>
      <c r="DT39" s="669"/>
      <c r="DU39" s="669"/>
      <c r="DV39" s="670"/>
      <c r="DW39" s="641" t="s">
        <v>250</v>
      </c>
      <c r="DX39" s="666"/>
      <c r="DY39" s="666"/>
      <c r="DZ39" s="666"/>
      <c r="EA39" s="666"/>
      <c r="EB39" s="666"/>
      <c r="EC39" s="667"/>
    </row>
    <row r="40" spans="2:133" ht="11.25" customHeight="1" x14ac:dyDescent="0.2">
      <c r="B40" s="633" t="s">
        <v>349</v>
      </c>
      <c r="C40" s="634"/>
      <c r="D40" s="634"/>
      <c r="E40" s="634"/>
      <c r="F40" s="634"/>
      <c r="G40" s="634"/>
      <c r="H40" s="634"/>
      <c r="I40" s="634"/>
      <c r="J40" s="634"/>
      <c r="K40" s="634"/>
      <c r="L40" s="634"/>
      <c r="M40" s="634"/>
      <c r="N40" s="634"/>
      <c r="O40" s="634"/>
      <c r="P40" s="634"/>
      <c r="Q40" s="635"/>
      <c r="R40" s="636">
        <v>587600</v>
      </c>
      <c r="S40" s="637"/>
      <c r="T40" s="637"/>
      <c r="U40" s="637"/>
      <c r="V40" s="637"/>
      <c r="W40" s="637"/>
      <c r="X40" s="637"/>
      <c r="Y40" s="638"/>
      <c r="Z40" s="639">
        <v>1.1000000000000001</v>
      </c>
      <c r="AA40" s="639"/>
      <c r="AB40" s="639"/>
      <c r="AC40" s="639"/>
      <c r="AD40" s="640" t="s">
        <v>150</v>
      </c>
      <c r="AE40" s="640"/>
      <c r="AF40" s="640"/>
      <c r="AG40" s="640"/>
      <c r="AH40" s="640"/>
      <c r="AI40" s="640"/>
      <c r="AJ40" s="640"/>
      <c r="AK40" s="640"/>
      <c r="AL40" s="641" t="s">
        <v>250</v>
      </c>
      <c r="AM40" s="642"/>
      <c r="AN40" s="642"/>
      <c r="AO40" s="643"/>
      <c r="AQ40" s="699" t="s">
        <v>350</v>
      </c>
      <c r="AR40" s="700"/>
      <c r="AS40" s="700"/>
      <c r="AT40" s="700"/>
      <c r="AU40" s="700"/>
      <c r="AV40" s="700"/>
      <c r="AW40" s="700"/>
      <c r="AX40" s="700"/>
      <c r="AY40" s="701"/>
      <c r="AZ40" s="636">
        <v>34597</v>
      </c>
      <c r="BA40" s="637"/>
      <c r="BB40" s="637"/>
      <c r="BC40" s="637"/>
      <c r="BD40" s="669"/>
      <c r="BE40" s="669"/>
      <c r="BF40" s="682"/>
      <c r="BG40" s="686" t="s">
        <v>351</v>
      </c>
      <c r="BH40" s="687"/>
      <c r="BI40" s="687"/>
      <c r="BJ40" s="687"/>
      <c r="BK40" s="687"/>
      <c r="BL40" s="217"/>
      <c r="BM40" s="634" t="s">
        <v>352</v>
      </c>
      <c r="BN40" s="634"/>
      <c r="BO40" s="634"/>
      <c r="BP40" s="634"/>
      <c r="BQ40" s="634"/>
      <c r="BR40" s="634"/>
      <c r="BS40" s="634"/>
      <c r="BT40" s="634"/>
      <c r="BU40" s="635"/>
      <c r="BV40" s="636">
        <v>113</v>
      </c>
      <c r="BW40" s="637"/>
      <c r="BX40" s="637"/>
      <c r="BY40" s="637"/>
      <c r="BZ40" s="637"/>
      <c r="CA40" s="637"/>
      <c r="CB40" s="646"/>
      <c r="CD40" s="633" t="s">
        <v>353</v>
      </c>
      <c r="CE40" s="634"/>
      <c r="CF40" s="634"/>
      <c r="CG40" s="634"/>
      <c r="CH40" s="634"/>
      <c r="CI40" s="634"/>
      <c r="CJ40" s="634"/>
      <c r="CK40" s="634"/>
      <c r="CL40" s="634"/>
      <c r="CM40" s="634"/>
      <c r="CN40" s="634"/>
      <c r="CO40" s="634"/>
      <c r="CP40" s="634"/>
      <c r="CQ40" s="635"/>
      <c r="CR40" s="636">
        <v>262440</v>
      </c>
      <c r="CS40" s="637"/>
      <c r="CT40" s="637"/>
      <c r="CU40" s="637"/>
      <c r="CV40" s="637"/>
      <c r="CW40" s="637"/>
      <c r="CX40" s="637"/>
      <c r="CY40" s="638"/>
      <c r="CZ40" s="641">
        <v>0.5</v>
      </c>
      <c r="DA40" s="666"/>
      <c r="DB40" s="666"/>
      <c r="DC40" s="671"/>
      <c r="DD40" s="645">
        <v>3240</v>
      </c>
      <c r="DE40" s="637"/>
      <c r="DF40" s="637"/>
      <c r="DG40" s="637"/>
      <c r="DH40" s="637"/>
      <c r="DI40" s="637"/>
      <c r="DJ40" s="637"/>
      <c r="DK40" s="638"/>
      <c r="DL40" s="645">
        <v>3240</v>
      </c>
      <c r="DM40" s="637"/>
      <c r="DN40" s="637"/>
      <c r="DO40" s="637"/>
      <c r="DP40" s="637"/>
      <c r="DQ40" s="637"/>
      <c r="DR40" s="637"/>
      <c r="DS40" s="637"/>
      <c r="DT40" s="637"/>
      <c r="DU40" s="637"/>
      <c r="DV40" s="638"/>
      <c r="DW40" s="641">
        <v>0</v>
      </c>
      <c r="DX40" s="666"/>
      <c r="DY40" s="666"/>
      <c r="DZ40" s="666"/>
      <c r="EA40" s="666"/>
      <c r="EB40" s="666"/>
      <c r="EC40" s="667"/>
    </row>
    <row r="41" spans="2:133" ht="11.25" customHeight="1" x14ac:dyDescent="0.2">
      <c r="B41" s="657" t="s">
        <v>354</v>
      </c>
      <c r="C41" s="658"/>
      <c r="D41" s="658"/>
      <c r="E41" s="658"/>
      <c r="F41" s="658"/>
      <c r="G41" s="658"/>
      <c r="H41" s="658"/>
      <c r="I41" s="658"/>
      <c r="J41" s="658"/>
      <c r="K41" s="658"/>
      <c r="L41" s="658"/>
      <c r="M41" s="658"/>
      <c r="N41" s="658"/>
      <c r="O41" s="658"/>
      <c r="P41" s="658"/>
      <c r="Q41" s="659"/>
      <c r="R41" s="708">
        <v>55476266</v>
      </c>
      <c r="S41" s="709"/>
      <c r="T41" s="709"/>
      <c r="U41" s="709"/>
      <c r="V41" s="709"/>
      <c r="W41" s="709"/>
      <c r="X41" s="709"/>
      <c r="Y41" s="713"/>
      <c r="Z41" s="714">
        <v>100</v>
      </c>
      <c r="AA41" s="714"/>
      <c r="AB41" s="714"/>
      <c r="AC41" s="714"/>
      <c r="AD41" s="715">
        <v>28552549</v>
      </c>
      <c r="AE41" s="715"/>
      <c r="AF41" s="715"/>
      <c r="AG41" s="715"/>
      <c r="AH41" s="715"/>
      <c r="AI41" s="715"/>
      <c r="AJ41" s="715"/>
      <c r="AK41" s="715"/>
      <c r="AL41" s="716">
        <v>100</v>
      </c>
      <c r="AM41" s="696"/>
      <c r="AN41" s="696"/>
      <c r="AO41" s="717"/>
      <c r="AQ41" s="699" t="s">
        <v>355</v>
      </c>
      <c r="AR41" s="700"/>
      <c r="AS41" s="700"/>
      <c r="AT41" s="700"/>
      <c r="AU41" s="700"/>
      <c r="AV41" s="700"/>
      <c r="AW41" s="700"/>
      <c r="AX41" s="700"/>
      <c r="AY41" s="701"/>
      <c r="AZ41" s="636">
        <v>845291</v>
      </c>
      <c r="BA41" s="637"/>
      <c r="BB41" s="637"/>
      <c r="BC41" s="637"/>
      <c r="BD41" s="669"/>
      <c r="BE41" s="669"/>
      <c r="BF41" s="682"/>
      <c r="BG41" s="686"/>
      <c r="BH41" s="687"/>
      <c r="BI41" s="687"/>
      <c r="BJ41" s="687"/>
      <c r="BK41" s="687"/>
      <c r="BL41" s="217"/>
      <c r="BM41" s="634" t="s">
        <v>356</v>
      </c>
      <c r="BN41" s="634"/>
      <c r="BO41" s="634"/>
      <c r="BP41" s="634"/>
      <c r="BQ41" s="634"/>
      <c r="BR41" s="634"/>
      <c r="BS41" s="634"/>
      <c r="BT41" s="634"/>
      <c r="BU41" s="635"/>
      <c r="BV41" s="636" t="s">
        <v>250</v>
      </c>
      <c r="BW41" s="637"/>
      <c r="BX41" s="637"/>
      <c r="BY41" s="637"/>
      <c r="BZ41" s="637"/>
      <c r="CA41" s="637"/>
      <c r="CB41" s="646"/>
      <c r="CD41" s="633" t="s">
        <v>357</v>
      </c>
      <c r="CE41" s="634"/>
      <c r="CF41" s="634"/>
      <c r="CG41" s="634"/>
      <c r="CH41" s="634"/>
      <c r="CI41" s="634"/>
      <c r="CJ41" s="634"/>
      <c r="CK41" s="634"/>
      <c r="CL41" s="634"/>
      <c r="CM41" s="634"/>
      <c r="CN41" s="634"/>
      <c r="CO41" s="634"/>
      <c r="CP41" s="634"/>
      <c r="CQ41" s="635"/>
      <c r="CR41" s="636" t="s">
        <v>150</v>
      </c>
      <c r="CS41" s="669"/>
      <c r="CT41" s="669"/>
      <c r="CU41" s="669"/>
      <c r="CV41" s="669"/>
      <c r="CW41" s="669"/>
      <c r="CX41" s="669"/>
      <c r="CY41" s="670"/>
      <c r="CZ41" s="641" t="s">
        <v>250</v>
      </c>
      <c r="DA41" s="666"/>
      <c r="DB41" s="666"/>
      <c r="DC41" s="671"/>
      <c r="DD41" s="645" t="s">
        <v>141</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358</v>
      </c>
      <c r="AR42" s="706"/>
      <c r="AS42" s="706"/>
      <c r="AT42" s="706"/>
      <c r="AU42" s="706"/>
      <c r="AV42" s="706"/>
      <c r="AW42" s="706"/>
      <c r="AX42" s="706"/>
      <c r="AY42" s="707"/>
      <c r="AZ42" s="708">
        <v>3206460</v>
      </c>
      <c r="BA42" s="709"/>
      <c r="BB42" s="709"/>
      <c r="BC42" s="709"/>
      <c r="BD42" s="695"/>
      <c r="BE42" s="695"/>
      <c r="BF42" s="697"/>
      <c r="BG42" s="688"/>
      <c r="BH42" s="689"/>
      <c r="BI42" s="689"/>
      <c r="BJ42" s="689"/>
      <c r="BK42" s="689"/>
      <c r="BL42" s="218"/>
      <c r="BM42" s="658" t="s">
        <v>359</v>
      </c>
      <c r="BN42" s="658"/>
      <c r="BO42" s="658"/>
      <c r="BP42" s="658"/>
      <c r="BQ42" s="658"/>
      <c r="BR42" s="658"/>
      <c r="BS42" s="658"/>
      <c r="BT42" s="658"/>
      <c r="BU42" s="659"/>
      <c r="BV42" s="708">
        <v>333</v>
      </c>
      <c r="BW42" s="709"/>
      <c r="BX42" s="709"/>
      <c r="BY42" s="709"/>
      <c r="BZ42" s="709"/>
      <c r="CA42" s="709"/>
      <c r="CB42" s="718"/>
      <c r="CD42" s="633" t="s">
        <v>360</v>
      </c>
      <c r="CE42" s="634"/>
      <c r="CF42" s="634"/>
      <c r="CG42" s="634"/>
      <c r="CH42" s="634"/>
      <c r="CI42" s="634"/>
      <c r="CJ42" s="634"/>
      <c r="CK42" s="634"/>
      <c r="CL42" s="634"/>
      <c r="CM42" s="634"/>
      <c r="CN42" s="634"/>
      <c r="CO42" s="634"/>
      <c r="CP42" s="634"/>
      <c r="CQ42" s="635"/>
      <c r="CR42" s="636">
        <v>7495813</v>
      </c>
      <c r="CS42" s="669"/>
      <c r="CT42" s="669"/>
      <c r="CU42" s="669"/>
      <c r="CV42" s="669"/>
      <c r="CW42" s="669"/>
      <c r="CX42" s="669"/>
      <c r="CY42" s="670"/>
      <c r="CZ42" s="641">
        <v>14.1</v>
      </c>
      <c r="DA42" s="666"/>
      <c r="DB42" s="666"/>
      <c r="DC42" s="671"/>
      <c r="DD42" s="645">
        <v>2009042</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361</v>
      </c>
      <c r="CD43" s="633" t="s">
        <v>362</v>
      </c>
      <c r="CE43" s="634"/>
      <c r="CF43" s="634"/>
      <c r="CG43" s="634"/>
      <c r="CH43" s="634"/>
      <c r="CI43" s="634"/>
      <c r="CJ43" s="634"/>
      <c r="CK43" s="634"/>
      <c r="CL43" s="634"/>
      <c r="CM43" s="634"/>
      <c r="CN43" s="634"/>
      <c r="CO43" s="634"/>
      <c r="CP43" s="634"/>
      <c r="CQ43" s="635"/>
      <c r="CR43" s="636">
        <v>211385</v>
      </c>
      <c r="CS43" s="669"/>
      <c r="CT43" s="669"/>
      <c r="CU43" s="669"/>
      <c r="CV43" s="669"/>
      <c r="CW43" s="669"/>
      <c r="CX43" s="669"/>
      <c r="CY43" s="670"/>
      <c r="CZ43" s="641">
        <v>0.4</v>
      </c>
      <c r="DA43" s="666"/>
      <c r="DB43" s="666"/>
      <c r="DC43" s="671"/>
      <c r="DD43" s="645">
        <v>206886</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363</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310</v>
      </c>
      <c r="CE44" s="675"/>
      <c r="CF44" s="633" t="s">
        <v>364</v>
      </c>
      <c r="CG44" s="634"/>
      <c r="CH44" s="634"/>
      <c r="CI44" s="634"/>
      <c r="CJ44" s="634"/>
      <c r="CK44" s="634"/>
      <c r="CL44" s="634"/>
      <c r="CM44" s="634"/>
      <c r="CN44" s="634"/>
      <c r="CO44" s="634"/>
      <c r="CP44" s="634"/>
      <c r="CQ44" s="635"/>
      <c r="CR44" s="636">
        <v>7474191</v>
      </c>
      <c r="CS44" s="637"/>
      <c r="CT44" s="637"/>
      <c r="CU44" s="637"/>
      <c r="CV44" s="637"/>
      <c r="CW44" s="637"/>
      <c r="CX44" s="637"/>
      <c r="CY44" s="638"/>
      <c r="CZ44" s="641">
        <v>14</v>
      </c>
      <c r="DA44" s="642"/>
      <c r="DB44" s="642"/>
      <c r="DC44" s="648"/>
      <c r="DD44" s="645">
        <v>2003597</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365</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366</v>
      </c>
      <c r="CG45" s="634"/>
      <c r="CH45" s="634"/>
      <c r="CI45" s="634"/>
      <c r="CJ45" s="634"/>
      <c r="CK45" s="634"/>
      <c r="CL45" s="634"/>
      <c r="CM45" s="634"/>
      <c r="CN45" s="634"/>
      <c r="CO45" s="634"/>
      <c r="CP45" s="634"/>
      <c r="CQ45" s="635"/>
      <c r="CR45" s="636">
        <v>1933160</v>
      </c>
      <c r="CS45" s="669"/>
      <c r="CT45" s="669"/>
      <c r="CU45" s="669"/>
      <c r="CV45" s="669"/>
      <c r="CW45" s="669"/>
      <c r="CX45" s="669"/>
      <c r="CY45" s="670"/>
      <c r="CZ45" s="641">
        <v>3.6</v>
      </c>
      <c r="DA45" s="666"/>
      <c r="DB45" s="666"/>
      <c r="DC45" s="671"/>
      <c r="DD45" s="645">
        <v>183355</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6"/>
      <c r="CE46" s="677"/>
      <c r="CF46" s="633" t="s">
        <v>367</v>
      </c>
      <c r="CG46" s="634"/>
      <c r="CH46" s="634"/>
      <c r="CI46" s="634"/>
      <c r="CJ46" s="634"/>
      <c r="CK46" s="634"/>
      <c r="CL46" s="634"/>
      <c r="CM46" s="634"/>
      <c r="CN46" s="634"/>
      <c r="CO46" s="634"/>
      <c r="CP46" s="634"/>
      <c r="CQ46" s="635"/>
      <c r="CR46" s="636">
        <v>5035694</v>
      </c>
      <c r="CS46" s="637"/>
      <c r="CT46" s="637"/>
      <c r="CU46" s="637"/>
      <c r="CV46" s="637"/>
      <c r="CW46" s="637"/>
      <c r="CX46" s="637"/>
      <c r="CY46" s="638"/>
      <c r="CZ46" s="641">
        <v>9.5</v>
      </c>
      <c r="DA46" s="642"/>
      <c r="DB46" s="642"/>
      <c r="DC46" s="648"/>
      <c r="DD46" s="645">
        <v>1570979</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6"/>
      <c r="CE47" s="677"/>
      <c r="CF47" s="633" t="s">
        <v>368</v>
      </c>
      <c r="CG47" s="634"/>
      <c r="CH47" s="634"/>
      <c r="CI47" s="634"/>
      <c r="CJ47" s="634"/>
      <c r="CK47" s="634"/>
      <c r="CL47" s="634"/>
      <c r="CM47" s="634"/>
      <c r="CN47" s="634"/>
      <c r="CO47" s="634"/>
      <c r="CP47" s="634"/>
      <c r="CQ47" s="635"/>
      <c r="CR47" s="636">
        <v>21622</v>
      </c>
      <c r="CS47" s="669"/>
      <c r="CT47" s="669"/>
      <c r="CU47" s="669"/>
      <c r="CV47" s="669"/>
      <c r="CW47" s="669"/>
      <c r="CX47" s="669"/>
      <c r="CY47" s="670"/>
      <c r="CZ47" s="641">
        <v>0</v>
      </c>
      <c r="DA47" s="666"/>
      <c r="DB47" s="666"/>
      <c r="DC47" s="671"/>
      <c r="DD47" s="645">
        <v>5445</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8"/>
      <c r="CE48" s="679"/>
      <c r="CF48" s="633" t="s">
        <v>369</v>
      </c>
      <c r="CG48" s="634"/>
      <c r="CH48" s="634"/>
      <c r="CI48" s="634"/>
      <c r="CJ48" s="634"/>
      <c r="CK48" s="634"/>
      <c r="CL48" s="634"/>
      <c r="CM48" s="634"/>
      <c r="CN48" s="634"/>
      <c r="CO48" s="634"/>
      <c r="CP48" s="634"/>
      <c r="CQ48" s="635"/>
      <c r="CR48" s="636" t="s">
        <v>250</v>
      </c>
      <c r="CS48" s="637"/>
      <c r="CT48" s="637"/>
      <c r="CU48" s="637"/>
      <c r="CV48" s="637"/>
      <c r="CW48" s="637"/>
      <c r="CX48" s="637"/>
      <c r="CY48" s="638"/>
      <c r="CZ48" s="641" t="s">
        <v>250</v>
      </c>
      <c r="DA48" s="642"/>
      <c r="DB48" s="642"/>
      <c r="DC48" s="648"/>
      <c r="DD48" s="645" t="s">
        <v>150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370</v>
      </c>
      <c r="CE49" s="658"/>
      <c r="CF49" s="658"/>
      <c r="CG49" s="658"/>
      <c r="CH49" s="658"/>
      <c r="CI49" s="658"/>
      <c r="CJ49" s="658"/>
      <c r="CK49" s="658"/>
      <c r="CL49" s="658"/>
      <c r="CM49" s="658"/>
      <c r="CN49" s="658"/>
      <c r="CO49" s="658"/>
      <c r="CP49" s="658"/>
      <c r="CQ49" s="659"/>
      <c r="CR49" s="708">
        <v>53216857</v>
      </c>
      <c r="CS49" s="695"/>
      <c r="CT49" s="695"/>
      <c r="CU49" s="695"/>
      <c r="CV49" s="695"/>
      <c r="CW49" s="695"/>
      <c r="CX49" s="695"/>
      <c r="CY49" s="724"/>
      <c r="CZ49" s="716">
        <v>100</v>
      </c>
      <c r="DA49" s="725"/>
      <c r="DB49" s="725"/>
      <c r="DC49" s="726"/>
      <c r="DD49" s="727">
        <v>32066423</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HoEXZ3a31B3bG2s1gKL4oxQmj0rOBeDq5GIJrblqwb+7p4Ve1j0VramAid9x0Vg05O6l904E7o7IPu24kxAr5w==" saltValue="9cmT76uKB+C5l5JxYsgPX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372</v>
      </c>
      <c r="DK2" s="736"/>
      <c r="DL2" s="736"/>
      <c r="DM2" s="736"/>
      <c r="DN2" s="736"/>
      <c r="DO2" s="737"/>
      <c r="DP2" s="222"/>
      <c r="DQ2" s="735" t="s">
        <v>373</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374</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375</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376</v>
      </c>
      <c r="B5" s="741"/>
      <c r="C5" s="741"/>
      <c r="D5" s="741"/>
      <c r="E5" s="741"/>
      <c r="F5" s="741"/>
      <c r="G5" s="741"/>
      <c r="H5" s="741"/>
      <c r="I5" s="741"/>
      <c r="J5" s="741"/>
      <c r="K5" s="741"/>
      <c r="L5" s="741"/>
      <c r="M5" s="741"/>
      <c r="N5" s="741"/>
      <c r="O5" s="741"/>
      <c r="P5" s="742"/>
      <c r="Q5" s="746" t="s">
        <v>377</v>
      </c>
      <c r="R5" s="747"/>
      <c r="S5" s="747"/>
      <c r="T5" s="747"/>
      <c r="U5" s="748"/>
      <c r="V5" s="746" t="s">
        <v>378</v>
      </c>
      <c r="W5" s="747"/>
      <c r="X5" s="747"/>
      <c r="Y5" s="747"/>
      <c r="Z5" s="748"/>
      <c r="AA5" s="746" t="s">
        <v>379</v>
      </c>
      <c r="AB5" s="747"/>
      <c r="AC5" s="747"/>
      <c r="AD5" s="747"/>
      <c r="AE5" s="747"/>
      <c r="AF5" s="752" t="s">
        <v>380</v>
      </c>
      <c r="AG5" s="747"/>
      <c r="AH5" s="747"/>
      <c r="AI5" s="747"/>
      <c r="AJ5" s="753"/>
      <c r="AK5" s="747" t="s">
        <v>381</v>
      </c>
      <c r="AL5" s="747"/>
      <c r="AM5" s="747"/>
      <c r="AN5" s="747"/>
      <c r="AO5" s="748"/>
      <c r="AP5" s="746" t="s">
        <v>382</v>
      </c>
      <c r="AQ5" s="747"/>
      <c r="AR5" s="747"/>
      <c r="AS5" s="747"/>
      <c r="AT5" s="748"/>
      <c r="AU5" s="746" t="s">
        <v>383</v>
      </c>
      <c r="AV5" s="747"/>
      <c r="AW5" s="747"/>
      <c r="AX5" s="747"/>
      <c r="AY5" s="753"/>
      <c r="AZ5" s="226"/>
      <c r="BA5" s="226"/>
      <c r="BB5" s="226"/>
      <c r="BC5" s="226"/>
      <c r="BD5" s="226"/>
      <c r="BE5" s="227"/>
      <c r="BF5" s="227"/>
      <c r="BG5" s="227"/>
      <c r="BH5" s="227"/>
      <c r="BI5" s="227"/>
      <c r="BJ5" s="227"/>
      <c r="BK5" s="227"/>
      <c r="BL5" s="227"/>
      <c r="BM5" s="227"/>
      <c r="BN5" s="227"/>
      <c r="BO5" s="227"/>
      <c r="BP5" s="227"/>
      <c r="BQ5" s="740" t="s">
        <v>384</v>
      </c>
      <c r="BR5" s="741"/>
      <c r="BS5" s="741"/>
      <c r="BT5" s="741"/>
      <c r="BU5" s="741"/>
      <c r="BV5" s="741"/>
      <c r="BW5" s="741"/>
      <c r="BX5" s="741"/>
      <c r="BY5" s="741"/>
      <c r="BZ5" s="741"/>
      <c r="CA5" s="741"/>
      <c r="CB5" s="741"/>
      <c r="CC5" s="741"/>
      <c r="CD5" s="741"/>
      <c r="CE5" s="741"/>
      <c r="CF5" s="741"/>
      <c r="CG5" s="742"/>
      <c r="CH5" s="746" t="s">
        <v>385</v>
      </c>
      <c r="CI5" s="747"/>
      <c r="CJ5" s="747"/>
      <c r="CK5" s="747"/>
      <c r="CL5" s="748"/>
      <c r="CM5" s="746" t="s">
        <v>386</v>
      </c>
      <c r="CN5" s="747"/>
      <c r="CO5" s="747"/>
      <c r="CP5" s="747"/>
      <c r="CQ5" s="748"/>
      <c r="CR5" s="746" t="s">
        <v>387</v>
      </c>
      <c r="CS5" s="747"/>
      <c r="CT5" s="747"/>
      <c r="CU5" s="747"/>
      <c r="CV5" s="748"/>
      <c r="CW5" s="746" t="s">
        <v>388</v>
      </c>
      <c r="CX5" s="747"/>
      <c r="CY5" s="747"/>
      <c r="CZ5" s="747"/>
      <c r="DA5" s="748"/>
      <c r="DB5" s="746" t="s">
        <v>389</v>
      </c>
      <c r="DC5" s="747"/>
      <c r="DD5" s="747"/>
      <c r="DE5" s="747"/>
      <c r="DF5" s="748"/>
      <c r="DG5" s="776" t="s">
        <v>390</v>
      </c>
      <c r="DH5" s="777"/>
      <c r="DI5" s="777"/>
      <c r="DJ5" s="777"/>
      <c r="DK5" s="778"/>
      <c r="DL5" s="776" t="s">
        <v>391</v>
      </c>
      <c r="DM5" s="777"/>
      <c r="DN5" s="777"/>
      <c r="DO5" s="777"/>
      <c r="DP5" s="778"/>
      <c r="DQ5" s="746" t="s">
        <v>392</v>
      </c>
      <c r="DR5" s="747"/>
      <c r="DS5" s="747"/>
      <c r="DT5" s="747"/>
      <c r="DU5" s="748"/>
      <c r="DV5" s="746" t="s">
        <v>383</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393</v>
      </c>
      <c r="C7" s="763"/>
      <c r="D7" s="763"/>
      <c r="E7" s="763"/>
      <c r="F7" s="763"/>
      <c r="G7" s="763"/>
      <c r="H7" s="763"/>
      <c r="I7" s="763"/>
      <c r="J7" s="763"/>
      <c r="K7" s="763"/>
      <c r="L7" s="763"/>
      <c r="M7" s="763"/>
      <c r="N7" s="763"/>
      <c r="O7" s="763"/>
      <c r="P7" s="764"/>
      <c r="Q7" s="765">
        <v>55599</v>
      </c>
      <c r="R7" s="766"/>
      <c r="S7" s="766"/>
      <c r="T7" s="766"/>
      <c r="U7" s="766"/>
      <c r="V7" s="766">
        <v>53339</v>
      </c>
      <c r="W7" s="766"/>
      <c r="X7" s="766"/>
      <c r="Y7" s="766"/>
      <c r="Z7" s="766"/>
      <c r="AA7" s="766">
        <v>2259</v>
      </c>
      <c r="AB7" s="766"/>
      <c r="AC7" s="766"/>
      <c r="AD7" s="766"/>
      <c r="AE7" s="767"/>
      <c r="AF7" s="768">
        <v>1592</v>
      </c>
      <c r="AG7" s="769"/>
      <c r="AH7" s="769"/>
      <c r="AI7" s="769"/>
      <c r="AJ7" s="770"/>
      <c r="AK7" s="771">
        <v>530</v>
      </c>
      <c r="AL7" s="772"/>
      <c r="AM7" s="772"/>
      <c r="AN7" s="772"/>
      <c r="AO7" s="772"/>
      <c r="AP7" s="772">
        <v>31325</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582</v>
      </c>
      <c r="BT7" s="760"/>
      <c r="BU7" s="760"/>
      <c r="BV7" s="760"/>
      <c r="BW7" s="760"/>
      <c r="BX7" s="760"/>
      <c r="BY7" s="760"/>
      <c r="BZ7" s="760"/>
      <c r="CA7" s="760"/>
      <c r="CB7" s="760"/>
      <c r="CC7" s="760"/>
      <c r="CD7" s="760"/>
      <c r="CE7" s="760"/>
      <c r="CF7" s="760"/>
      <c r="CG7" s="775"/>
      <c r="CH7" s="756">
        <v>0</v>
      </c>
      <c r="CI7" s="757"/>
      <c r="CJ7" s="757"/>
      <c r="CK7" s="757"/>
      <c r="CL7" s="758"/>
      <c r="CM7" s="756">
        <v>763</v>
      </c>
      <c r="CN7" s="757"/>
      <c r="CO7" s="757"/>
      <c r="CP7" s="757"/>
      <c r="CQ7" s="758"/>
      <c r="CR7" s="756">
        <v>5</v>
      </c>
      <c r="CS7" s="757"/>
      <c r="CT7" s="757"/>
      <c r="CU7" s="757"/>
      <c r="CV7" s="758"/>
      <c r="CW7" s="756">
        <v>4</v>
      </c>
      <c r="CX7" s="757"/>
      <c r="CY7" s="757"/>
      <c r="CZ7" s="757"/>
      <c r="DA7" s="758"/>
      <c r="DB7" s="756">
        <v>0</v>
      </c>
      <c r="DC7" s="757"/>
      <c r="DD7" s="757"/>
      <c r="DE7" s="757"/>
      <c r="DF7" s="758"/>
      <c r="DG7" s="756">
        <v>798</v>
      </c>
      <c r="DH7" s="757"/>
      <c r="DI7" s="757"/>
      <c r="DJ7" s="757"/>
      <c r="DK7" s="758"/>
      <c r="DL7" s="756">
        <v>0</v>
      </c>
      <c r="DM7" s="757"/>
      <c r="DN7" s="757"/>
      <c r="DO7" s="757"/>
      <c r="DP7" s="758"/>
      <c r="DQ7" s="756">
        <v>0</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394</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395</v>
      </c>
      <c r="B23" s="802" t="s">
        <v>396</v>
      </c>
      <c r="C23" s="803"/>
      <c r="D23" s="803"/>
      <c r="E23" s="803"/>
      <c r="F23" s="803"/>
      <c r="G23" s="803"/>
      <c r="H23" s="803"/>
      <c r="I23" s="803"/>
      <c r="J23" s="803"/>
      <c r="K23" s="803"/>
      <c r="L23" s="803"/>
      <c r="M23" s="803"/>
      <c r="N23" s="803"/>
      <c r="O23" s="803"/>
      <c r="P23" s="804"/>
      <c r="Q23" s="805">
        <v>55599</v>
      </c>
      <c r="R23" s="806"/>
      <c r="S23" s="806"/>
      <c r="T23" s="806"/>
      <c r="U23" s="806"/>
      <c r="V23" s="806">
        <v>53339</v>
      </c>
      <c r="W23" s="806"/>
      <c r="X23" s="806"/>
      <c r="Y23" s="806"/>
      <c r="Z23" s="806"/>
      <c r="AA23" s="806">
        <v>2491</v>
      </c>
      <c r="AB23" s="806"/>
      <c r="AC23" s="806"/>
      <c r="AD23" s="806"/>
      <c r="AE23" s="807"/>
      <c r="AF23" s="808">
        <v>1592</v>
      </c>
      <c r="AG23" s="806"/>
      <c r="AH23" s="806"/>
      <c r="AI23" s="806"/>
      <c r="AJ23" s="809"/>
      <c r="AK23" s="810"/>
      <c r="AL23" s="811"/>
      <c r="AM23" s="811"/>
      <c r="AN23" s="811"/>
      <c r="AO23" s="811"/>
      <c r="AP23" s="806">
        <v>31325</v>
      </c>
      <c r="AQ23" s="806"/>
      <c r="AR23" s="806"/>
      <c r="AS23" s="806"/>
      <c r="AT23" s="806"/>
      <c r="AU23" s="822"/>
      <c r="AV23" s="822"/>
      <c r="AW23" s="822"/>
      <c r="AX23" s="822"/>
      <c r="AY23" s="823"/>
      <c r="AZ23" s="824" t="s">
        <v>150</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376</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383</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407</v>
      </c>
      <c r="C28" s="763"/>
      <c r="D28" s="763"/>
      <c r="E28" s="763"/>
      <c r="F28" s="763"/>
      <c r="G28" s="763"/>
      <c r="H28" s="763"/>
      <c r="I28" s="763"/>
      <c r="J28" s="763"/>
      <c r="K28" s="763"/>
      <c r="L28" s="763"/>
      <c r="M28" s="763"/>
      <c r="N28" s="763"/>
      <c r="O28" s="763"/>
      <c r="P28" s="764"/>
      <c r="Q28" s="835">
        <v>12434</v>
      </c>
      <c r="R28" s="836"/>
      <c r="S28" s="836"/>
      <c r="T28" s="836"/>
      <c r="U28" s="836"/>
      <c r="V28" s="836">
        <v>12176</v>
      </c>
      <c r="W28" s="836"/>
      <c r="X28" s="836"/>
      <c r="Y28" s="836"/>
      <c r="Z28" s="836"/>
      <c r="AA28" s="836">
        <v>258</v>
      </c>
      <c r="AB28" s="836"/>
      <c r="AC28" s="836"/>
      <c r="AD28" s="836"/>
      <c r="AE28" s="837"/>
      <c r="AF28" s="838">
        <v>258</v>
      </c>
      <c r="AG28" s="836"/>
      <c r="AH28" s="836"/>
      <c r="AI28" s="836"/>
      <c r="AJ28" s="839"/>
      <c r="AK28" s="840">
        <v>845</v>
      </c>
      <c r="AL28" s="841"/>
      <c r="AM28" s="841"/>
      <c r="AN28" s="841"/>
      <c r="AO28" s="841"/>
      <c r="AP28" s="841"/>
      <c r="AQ28" s="841"/>
      <c r="AR28" s="841"/>
      <c r="AS28" s="841"/>
      <c r="AT28" s="841"/>
      <c r="AU28" s="841"/>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408</v>
      </c>
      <c r="C29" s="794"/>
      <c r="D29" s="794"/>
      <c r="E29" s="794"/>
      <c r="F29" s="794"/>
      <c r="G29" s="794"/>
      <c r="H29" s="794"/>
      <c r="I29" s="794"/>
      <c r="J29" s="794"/>
      <c r="K29" s="794"/>
      <c r="L29" s="794"/>
      <c r="M29" s="794"/>
      <c r="N29" s="794"/>
      <c r="O29" s="794"/>
      <c r="P29" s="795"/>
      <c r="Q29" s="796">
        <v>10564</v>
      </c>
      <c r="R29" s="797"/>
      <c r="S29" s="797"/>
      <c r="T29" s="797"/>
      <c r="U29" s="797"/>
      <c r="V29" s="797">
        <v>10348</v>
      </c>
      <c r="W29" s="797"/>
      <c r="X29" s="797"/>
      <c r="Y29" s="797"/>
      <c r="Z29" s="797"/>
      <c r="AA29" s="797">
        <v>217</v>
      </c>
      <c r="AB29" s="797"/>
      <c r="AC29" s="797"/>
      <c r="AD29" s="797"/>
      <c r="AE29" s="798"/>
      <c r="AF29" s="799">
        <v>217</v>
      </c>
      <c r="AG29" s="800"/>
      <c r="AH29" s="800"/>
      <c r="AI29" s="800"/>
      <c r="AJ29" s="801"/>
      <c r="AK29" s="847">
        <v>1592</v>
      </c>
      <c r="AL29" s="843"/>
      <c r="AM29" s="843"/>
      <c r="AN29" s="843"/>
      <c r="AO29" s="843"/>
      <c r="AP29" s="843"/>
      <c r="AQ29" s="843"/>
      <c r="AR29" s="843"/>
      <c r="AS29" s="843"/>
      <c r="AT29" s="843"/>
      <c r="AU29" s="843"/>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409</v>
      </c>
      <c r="C30" s="794"/>
      <c r="D30" s="794"/>
      <c r="E30" s="794"/>
      <c r="F30" s="794"/>
      <c r="G30" s="794"/>
      <c r="H30" s="794"/>
      <c r="I30" s="794"/>
      <c r="J30" s="794"/>
      <c r="K30" s="794"/>
      <c r="L30" s="794"/>
      <c r="M30" s="794"/>
      <c r="N30" s="794"/>
      <c r="O30" s="794"/>
      <c r="P30" s="795"/>
      <c r="Q30" s="796">
        <v>1811</v>
      </c>
      <c r="R30" s="797"/>
      <c r="S30" s="797"/>
      <c r="T30" s="797"/>
      <c r="U30" s="797"/>
      <c r="V30" s="797">
        <v>1808</v>
      </c>
      <c r="W30" s="797"/>
      <c r="X30" s="797"/>
      <c r="Y30" s="797"/>
      <c r="Z30" s="797"/>
      <c r="AA30" s="797">
        <v>3</v>
      </c>
      <c r="AB30" s="797"/>
      <c r="AC30" s="797"/>
      <c r="AD30" s="797"/>
      <c r="AE30" s="798"/>
      <c r="AF30" s="799">
        <v>3</v>
      </c>
      <c r="AG30" s="800"/>
      <c r="AH30" s="800"/>
      <c r="AI30" s="800"/>
      <c r="AJ30" s="801"/>
      <c r="AK30" s="847">
        <v>358</v>
      </c>
      <c r="AL30" s="843"/>
      <c r="AM30" s="843"/>
      <c r="AN30" s="843"/>
      <c r="AO30" s="843"/>
      <c r="AP30" s="843"/>
      <c r="AQ30" s="843"/>
      <c r="AR30" s="843"/>
      <c r="AS30" s="843"/>
      <c r="AT30" s="843"/>
      <c r="AU30" s="843"/>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410</v>
      </c>
      <c r="C31" s="794"/>
      <c r="D31" s="794"/>
      <c r="E31" s="794"/>
      <c r="F31" s="794"/>
      <c r="G31" s="794"/>
      <c r="H31" s="794"/>
      <c r="I31" s="794"/>
      <c r="J31" s="794"/>
      <c r="K31" s="794"/>
      <c r="L31" s="794"/>
      <c r="M31" s="794"/>
      <c r="N31" s="794"/>
      <c r="O31" s="794"/>
      <c r="P31" s="795"/>
      <c r="Q31" s="796">
        <v>4350</v>
      </c>
      <c r="R31" s="797"/>
      <c r="S31" s="797"/>
      <c r="T31" s="797"/>
      <c r="U31" s="797"/>
      <c r="V31" s="797">
        <v>3868</v>
      </c>
      <c r="W31" s="797"/>
      <c r="X31" s="797"/>
      <c r="Y31" s="797"/>
      <c r="Z31" s="797"/>
      <c r="AA31" s="797">
        <v>483</v>
      </c>
      <c r="AB31" s="797"/>
      <c r="AC31" s="797"/>
      <c r="AD31" s="797"/>
      <c r="AE31" s="798"/>
      <c r="AF31" s="799">
        <v>120</v>
      </c>
      <c r="AG31" s="800"/>
      <c r="AH31" s="800"/>
      <c r="AI31" s="800"/>
      <c r="AJ31" s="801"/>
      <c r="AK31" s="847">
        <v>1385</v>
      </c>
      <c r="AL31" s="843"/>
      <c r="AM31" s="843"/>
      <c r="AN31" s="843"/>
      <c r="AO31" s="843"/>
      <c r="AP31" s="843">
        <v>20016</v>
      </c>
      <c r="AQ31" s="843"/>
      <c r="AR31" s="843"/>
      <c r="AS31" s="843"/>
      <c r="AT31" s="843"/>
      <c r="AU31" s="843">
        <v>12275</v>
      </c>
      <c r="AV31" s="843"/>
      <c r="AW31" s="843"/>
      <c r="AX31" s="843"/>
      <c r="AY31" s="843"/>
      <c r="AZ31" s="844"/>
      <c r="BA31" s="844"/>
      <c r="BB31" s="844"/>
      <c r="BC31" s="844"/>
      <c r="BD31" s="844"/>
      <c r="BE31" s="845" t="s">
        <v>411</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412</v>
      </c>
      <c r="C32" s="794"/>
      <c r="D32" s="794"/>
      <c r="E32" s="794"/>
      <c r="F32" s="794"/>
      <c r="G32" s="794"/>
      <c r="H32" s="794"/>
      <c r="I32" s="794"/>
      <c r="J32" s="794"/>
      <c r="K32" s="794"/>
      <c r="L32" s="794"/>
      <c r="M32" s="794"/>
      <c r="N32" s="794"/>
      <c r="O32" s="794"/>
      <c r="P32" s="795"/>
      <c r="Q32" s="796">
        <v>95</v>
      </c>
      <c r="R32" s="797"/>
      <c r="S32" s="797"/>
      <c r="T32" s="797"/>
      <c r="U32" s="797"/>
      <c r="V32" s="797">
        <v>93</v>
      </c>
      <c r="W32" s="797"/>
      <c r="X32" s="797"/>
      <c r="Y32" s="797"/>
      <c r="Z32" s="797"/>
      <c r="AA32" s="797">
        <v>3</v>
      </c>
      <c r="AB32" s="797"/>
      <c r="AC32" s="797"/>
      <c r="AD32" s="797"/>
      <c r="AE32" s="798"/>
      <c r="AF32" s="799" t="s">
        <v>150</v>
      </c>
      <c r="AG32" s="800"/>
      <c r="AH32" s="800"/>
      <c r="AI32" s="800"/>
      <c r="AJ32" s="801"/>
      <c r="AK32" s="847">
        <v>35</v>
      </c>
      <c r="AL32" s="843"/>
      <c r="AM32" s="843"/>
      <c r="AN32" s="843"/>
      <c r="AO32" s="843"/>
      <c r="AP32" s="843"/>
      <c r="AQ32" s="843"/>
      <c r="AR32" s="843"/>
      <c r="AS32" s="843"/>
      <c r="AT32" s="843"/>
      <c r="AU32" s="843"/>
      <c r="AV32" s="843"/>
      <c r="AW32" s="843"/>
      <c r="AX32" s="843"/>
      <c r="AY32" s="843"/>
      <c r="AZ32" s="844"/>
      <c r="BA32" s="844"/>
      <c r="BB32" s="844"/>
      <c r="BC32" s="844"/>
      <c r="BD32" s="844"/>
      <c r="BE32" s="845" t="s">
        <v>413</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414</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395</v>
      </c>
      <c r="B63" s="802" t="s">
        <v>415</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598</v>
      </c>
      <c r="AG63" s="857"/>
      <c r="AH63" s="857"/>
      <c r="AI63" s="857"/>
      <c r="AJ63" s="858"/>
      <c r="AK63" s="859"/>
      <c r="AL63" s="854"/>
      <c r="AM63" s="854"/>
      <c r="AN63" s="854"/>
      <c r="AO63" s="854"/>
      <c r="AP63" s="857">
        <v>20016</v>
      </c>
      <c r="AQ63" s="857"/>
      <c r="AR63" s="857"/>
      <c r="AS63" s="857"/>
      <c r="AT63" s="857"/>
      <c r="AU63" s="857">
        <v>12275</v>
      </c>
      <c r="AV63" s="857"/>
      <c r="AW63" s="857"/>
      <c r="AX63" s="857"/>
      <c r="AY63" s="857"/>
      <c r="AZ63" s="861"/>
      <c r="BA63" s="861"/>
      <c r="BB63" s="861"/>
      <c r="BC63" s="861"/>
      <c r="BD63" s="861"/>
      <c r="BE63" s="862"/>
      <c r="BF63" s="862"/>
      <c r="BG63" s="862"/>
      <c r="BH63" s="862"/>
      <c r="BI63" s="863"/>
      <c r="BJ63" s="864" t="s">
        <v>150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417</v>
      </c>
      <c r="B66" s="741"/>
      <c r="C66" s="741"/>
      <c r="D66" s="741"/>
      <c r="E66" s="741"/>
      <c r="F66" s="741"/>
      <c r="G66" s="741"/>
      <c r="H66" s="741"/>
      <c r="I66" s="741"/>
      <c r="J66" s="741"/>
      <c r="K66" s="741"/>
      <c r="L66" s="741"/>
      <c r="M66" s="741"/>
      <c r="N66" s="741"/>
      <c r="O66" s="741"/>
      <c r="P66" s="742"/>
      <c r="Q66" s="746" t="s">
        <v>399</v>
      </c>
      <c r="R66" s="747"/>
      <c r="S66" s="747"/>
      <c r="T66" s="747"/>
      <c r="U66" s="748"/>
      <c r="V66" s="746" t="s">
        <v>418</v>
      </c>
      <c r="W66" s="747"/>
      <c r="X66" s="747"/>
      <c r="Y66" s="747"/>
      <c r="Z66" s="748"/>
      <c r="AA66" s="746" t="s">
        <v>401</v>
      </c>
      <c r="AB66" s="747"/>
      <c r="AC66" s="747"/>
      <c r="AD66" s="747"/>
      <c r="AE66" s="748"/>
      <c r="AF66" s="867" t="s">
        <v>402</v>
      </c>
      <c r="AG66" s="828"/>
      <c r="AH66" s="828"/>
      <c r="AI66" s="828"/>
      <c r="AJ66" s="868"/>
      <c r="AK66" s="746" t="s">
        <v>403</v>
      </c>
      <c r="AL66" s="741"/>
      <c r="AM66" s="741"/>
      <c r="AN66" s="741"/>
      <c r="AO66" s="742"/>
      <c r="AP66" s="746" t="s">
        <v>404</v>
      </c>
      <c r="AQ66" s="747"/>
      <c r="AR66" s="747"/>
      <c r="AS66" s="747"/>
      <c r="AT66" s="748"/>
      <c r="AU66" s="746" t="s">
        <v>419</v>
      </c>
      <c r="AV66" s="747"/>
      <c r="AW66" s="747"/>
      <c r="AX66" s="747"/>
      <c r="AY66" s="748"/>
      <c r="AZ66" s="746" t="s">
        <v>383</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571</v>
      </c>
      <c r="C68" s="883"/>
      <c r="D68" s="883"/>
      <c r="E68" s="883"/>
      <c r="F68" s="883"/>
      <c r="G68" s="883"/>
      <c r="H68" s="883"/>
      <c r="I68" s="883"/>
      <c r="J68" s="883"/>
      <c r="K68" s="883"/>
      <c r="L68" s="883"/>
      <c r="M68" s="883"/>
      <c r="N68" s="883"/>
      <c r="O68" s="883"/>
      <c r="P68" s="884"/>
      <c r="Q68" s="885">
        <v>21460</v>
      </c>
      <c r="R68" s="879"/>
      <c r="S68" s="879"/>
      <c r="T68" s="879"/>
      <c r="U68" s="879"/>
      <c r="V68" s="879">
        <v>20757</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572</v>
      </c>
      <c r="AQ68" s="879"/>
      <c r="AR68" s="879"/>
      <c r="AS68" s="879"/>
      <c r="AT68" s="879"/>
      <c r="AU68" s="879" t="s">
        <v>572</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573</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572</v>
      </c>
      <c r="AL69" s="843"/>
      <c r="AM69" s="843"/>
      <c r="AN69" s="843"/>
      <c r="AO69" s="843"/>
      <c r="AP69" s="843" t="s">
        <v>572</v>
      </c>
      <c r="AQ69" s="843"/>
      <c r="AR69" s="843"/>
      <c r="AS69" s="843"/>
      <c r="AT69" s="843"/>
      <c r="AU69" s="843" t="s">
        <v>572</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574</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8075</v>
      </c>
      <c r="AL70" s="843"/>
      <c r="AM70" s="843"/>
      <c r="AN70" s="843"/>
      <c r="AO70" s="843"/>
      <c r="AP70" s="843" t="s">
        <v>572</v>
      </c>
      <c r="AQ70" s="843"/>
      <c r="AR70" s="843"/>
      <c r="AS70" s="843"/>
      <c r="AT70" s="843"/>
      <c r="AU70" s="843" t="s">
        <v>572</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575</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572</v>
      </c>
      <c r="AL71" s="843"/>
      <c r="AM71" s="843"/>
      <c r="AN71" s="843"/>
      <c r="AO71" s="843"/>
      <c r="AP71" s="843" t="s">
        <v>572</v>
      </c>
      <c r="AQ71" s="843"/>
      <c r="AR71" s="843"/>
      <c r="AS71" s="843"/>
      <c r="AT71" s="843"/>
      <c r="AU71" s="843" t="s">
        <v>572</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576</v>
      </c>
      <c r="C72" s="887"/>
      <c r="D72" s="887"/>
      <c r="E72" s="887"/>
      <c r="F72" s="887"/>
      <c r="G72" s="887"/>
      <c r="H72" s="887"/>
      <c r="I72" s="887"/>
      <c r="J72" s="887"/>
      <c r="K72" s="887"/>
      <c r="L72" s="887"/>
      <c r="M72" s="887"/>
      <c r="N72" s="887"/>
      <c r="O72" s="887"/>
      <c r="P72" s="888"/>
      <c r="Q72" s="892">
        <v>610</v>
      </c>
      <c r="R72" s="891"/>
      <c r="S72" s="891"/>
      <c r="T72" s="891"/>
      <c r="U72" s="847"/>
      <c r="V72" s="890">
        <v>572</v>
      </c>
      <c r="W72" s="891"/>
      <c r="X72" s="891"/>
      <c r="Y72" s="891"/>
      <c r="Z72" s="847"/>
      <c r="AA72" s="890">
        <v>38</v>
      </c>
      <c r="AB72" s="891"/>
      <c r="AC72" s="891"/>
      <c r="AD72" s="891"/>
      <c r="AE72" s="847"/>
      <c r="AF72" s="843">
        <v>38</v>
      </c>
      <c r="AG72" s="843"/>
      <c r="AH72" s="843"/>
      <c r="AI72" s="843"/>
      <c r="AJ72" s="843"/>
      <c r="AK72" s="890">
        <v>0</v>
      </c>
      <c r="AL72" s="891"/>
      <c r="AM72" s="891"/>
      <c r="AN72" s="891"/>
      <c r="AO72" s="847"/>
      <c r="AP72" s="890" t="s">
        <v>572</v>
      </c>
      <c r="AQ72" s="891"/>
      <c r="AR72" s="891"/>
      <c r="AS72" s="891"/>
      <c r="AT72" s="847"/>
      <c r="AU72" s="890" t="s">
        <v>572</v>
      </c>
      <c r="AV72" s="891"/>
      <c r="AW72" s="891"/>
      <c r="AX72" s="891"/>
      <c r="AY72" s="847"/>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577</v>
      </c>
      <c r="C73" s="887"/>
      <c r="D73" s="887"/>
      <c r="E73" s="887"/>
      <c r="F73" s="887"/>
      <c r="G73" s="887"/>
      <c r="H73" s="887"/>
      <c r="I73" s="887"/>
      <c r="J73" s="887"/>
      <c r="K73" s="887"/>
      <c r="L73" s="887"/>
      <c r="M73" s="887"/>
      <c r="N73" s="887"/>
      <c r="O73" s="887"/>
      <c r="P73" s="888"/>
      <c r="Q73" s="892">
        <v>23949</v>
      </c>
      <c r="R73" s="891"/>
      <c r="S73" s="891"/>
      <c r="T73" s="891"/>
      <c r="U73" s="847"/>
      <c r="V73" s="890">
        <v>23466</v>
      </c>
      <c r="W73" s="891"/>
      <c r="X73" s="891"/>
      <c r="Y73" s="891"/>
      <c r="Z73" s="847"/>
      <c r="AA73" s="890">
        <v>483</v>
      </c>
      <c r="AB73" s="891"/>
      <c r="AC73" s="891"/>
      <c r="AD73" s="891"/>
      <c r="AE73" s="847"/>
      <c r="AF73" s="843">
        <v>6225</v>
      </c>
      <c r="AG73" s="843"/>
      <c r="AH73" s="843"/>
      <c r="AI73" s="843"/>
      <c r="AJ73" s="843"/>
      <c r="AK73" s="890">
        <v>1742</v>
      </c>
      <c r="AL73" s="891"/>
      <c r="AM73" s="891"/>
      <c r="AN73" s="891"/>
      <c r="AO73" s="847"/>
      <c r="AP73" s="843">
        <v>12458</v>
      </c>
      <c r="AQ73" s="843"/>
      <c r="AR73" s="843"/>
      <c r="AS73" s="843"/>
      <c r="AT73" s="843"/>
      <c r="AU73" s="843">
        <v>3164</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578</v>
      </c>
      <c r="C74" s="887"/>
      <c r="D74" s="887"/>
      <c r="E74" s="887"/>
      <c r="F74" s="887"/>
      <c r="G74" s="887"/>
      <c r="H74" s="887"/>
      <c r="I74" s="887"/>
      <c r="J74" s="887"/>
      <c r="K74" s="887"/>
      <c r="L74" s="887"/>
      <c r="M74" s="887"/>
      <c r="N74" s="887"/>
      <c r="O74" s="887"/>
      <c r="P74" s="888"/>
      <c r="Q74" s="889">
        <v>9921</v>
      </c>
      <c r="R74" s="843"/>
      <c r="S74" s="843"/>
      <c r="T74" s="843"/>
      <c r="U74" s="843"/>
      <c r="V74" s="843">
        <v>9297</v>
      </c>
      <c r="W74" s="843"/>
      <c r="X74" s="843"/>
      <c r="Y74" s="843"/>
      <c r="Z74" s="843"/>
      <c r="AA74" s="843">
        <v>624</v>
      </c>
      <c r="AB74" s="843"/>
      <c r="AC74" s="843"/>
      <c r="AD74" s="843"/>
      <c r="AE74" s="843"/>
      <c r="AF74" s="843">
        <v>5482</v>
      </c>
      <c r="AG74" s="843"/>
      <c r="AH74" s="843"/>
      <c r="AI74" s="843"/>
      <c r="AJ74" s="843"/>
      <c r="AK74" s="843">
        <v>918</v>
      </c>
      <c r="AL74" s="843"/>
      <c r="AM74" s="843"/>
      <c r="AN74" s="843"/>
      <c r="AO74" s="843"/>
      <c r="AP74" s="843">
        <v>26013</v>
      </c>
      <c r="AQ74" s="843"/>
      <c r="AR74" s="843"/>
      <c r="AS74" s="843"/>
      <c r="AT74" s="843"/>
      <c r="AU74" s="843" t="s">
        <v>572</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579</v>
      </c>
      <c r="C75" s="887"/>
      <c r="D75" s="887"/>
      <c r="E75" s="887"/>
      <c r="F75" s="887"/>
      <c r="G75" s="887"/>
      <c r="H75" s="887"/>
      <c r="I75" s="887"/>
      <c r="J75" s="887"/>
      <c r="K75" s="887"/>
      <c r="L75" s="887"/>
      <c r="M75" s="887"/>
      <c r="N75" s="887"/>
      <c r="O75" s="887"/>
      <c r="P75" s="888"/>
      <c r="Q75" s="892">
        <v>6114</v>
      </c>
      <c r="R75" s="891"/>
      <c r="S75" s="891"/>
      <c r="T75" s="891"/>
      <c r="U75" s="847"/>
      <c r="V75" s="890">
        <v>5923</v>
      </c>
      <c r="W75" s="891"/>
      <c r="X75" s="891"/>
      <c r="Y75" s="891"/>
      <c r="Z75" s="847"/>
      <c r="AA75" s="890">
        <v>191</v>
      </c>
      <c r="AB75" s="891"/>
      <c r="AC75" s="891"/>
      <c r="AD75" s="891"/>
      <c r="AE75" s="847"/>
      <c r="AF75" s="890">
        <v>6651</v>
      </c>
      <c r="AG75" s="891"/>
      <c r="AH75" s="891"/>
      <c r="AI75" s="891"/>
      <c r="AJ75" s="847"/>
      <c r="AK75" s="890">
        <v>4</v>
      </c>
      <c r="AL75" s="891"/>
      <c r="AM75" s="891"/>
      <c r="AN75" s="891"/>
      <c r="AO75" s="847"/>
      <c r="AP75" s="890">
        <v>5242</v>
      </c>
      <c r="AQ75" s="891"/>
      <c r="AR75" s="891"/>
      <c r="AS75" s="891"/>
      <c r="AT75" s="847"/>
      <c r="AU75" s="890" t="s">
        <v>572</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580</v>
      </c>
      <c r="C76" s="887"/>
      <c r="D76" s="887"/>
      <c r="E76" s="887"/>
      <c r="F76" s="887"/>
      <c r="G76" s="887"/>
      <c r="H76" s="887"/>
      <c r="I76" s="887"/>
      <c r="J76" s="887"/>
      <c r="K76" s="887"/>
      <c r="L76" s="887"/>
      <c r="M76" s="887"/>
      <c r="N76" s="887"/>
      <c r="O76" s="887"/>
      <c r="P76" s="888"/>
      <c r="Q76" s="892">
        <v>2423</v>
      </c>
      <c r="R76" s="891"/>
      <c r="S76" s="891"/>
      <c r="T76" s="891"/>
      <c r="U76" s="847"/>
      <c r="V76" s="890">
        <v>2308</v>
      </c>
      <c r="W76" s="891"/>
      <c r="X76" s="891"/>
      <c r="Y76" s="891"/>
      <c r="Z76" s="847"/>
      <c r="AA76" s="890">
        <v>115</v>
      </c>
      <c r="AB76" s="891"/>
      <c r="AC76" s="891"/>
      <c r="AD76" s="891"/>
      <c r="AE76" s="847"/>
      <c r="AF76" s="890">
        <v>115</v>
      </c>
      <c r="AG76" s="891"/>
      <c r="AH76" s="891"/>
      <c r="AI76" s="891"/>
      <c r="AJ76" s="847"/>
      <c r="AK76" s="890">
        <v>130</v>
      </c>
      <c r="AL76" s="891"/>
      <c r="AM76" s="891"/>
      <c r="AN76" s="891"/>
      <c r="AO76" s="847"/>
      <c r="AP76" s="890" t="s">
        <v>572</v>
      </c>
      <c r="AQ76" s="891"/>
      <c r="AR76" s="891"/>
      <c r="AS76" s="891"/>
      <c r="AT76" s="847"/>
      <c r="AU76" s="890" t="s">
        <v>572</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t="s">
        <v>581</v>
      </c>
      <c r="C77" s="887"/>
      <c r="D77" s="887"/>
      <c r="E77" s="887"/>
      <c r="F77" s="887"/>
      <c r="G77" s="887"/>
      <c r="H77" s="887"/>
      <c r="I77" s="887"/>
      <c r="J77" s="887"/>
      <c r="K77" s="887"/>
      <c r="L77" s="887"/>
      <c r="M77" s="887"/>
      <c r="N77" s="887"/>
      <c r="O77" s="887"/>
      <c r="P77" s="888"/>
      <c r="Q77" s="892">
        <v>719774</v>
      </c>
      <c r="R77" s="891"/>
      <c r="S77" s="891"/>
      <c r="T77" s="891"/>
      <c r="U77" s="847"/>
      <c r="V77" s="890">
        <v>711648</v>
      </c>
      <c r="W77" s="891"/>
      <c r="X77" s="891"/>
      <c r="Y77" s="891"/>
      <c r="Z77" s="847"/>
      <c r="AA77" s="890">
        <v>8126</v>
      </c>
      <c r="AB77" s="891"/>
      <c r="AC77" s="891"/>
      <c r="AD77" s="891"/>
      <c r="AE77" s="847"/>
      <c r="AF77" s="890">
        <v>8126</v>
      </c>
      <c r="AG77" s="891"/>
      <c r="AH77" s="891"/>
      <c r="AI77" s="891"/>
      <c r="AJ77" s="847"/>
      <c r="AK77" s="890">
        <v>4022</v>
      </c>
      <c r="AL77" s="891"/>
      <c r="AM77" s="891"/>
      <c r="AN77" s="891"/>
      <c r="AO77" s="847"/>
      <c r="AP77" s="890" t="s">
        <v>572</v>
      </c>
      <c r="AQ77" s="891"/>
      <c r="AR77" s="891"/>
      <c r="AS77" s="891"/>
      <c r="AT77" s="847"/>
      <c r="AU77" s="890" t="s">
        <v>572</v>
      </c>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395</v>
      </c>
      <c r="B88" s="802" t="s">
        <v>420</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27429</v>
      </c>
      <c r="AG88" s="857"/>
      <c r="AH88" s="857"/>
      <c r="AI88" s="857"/>
      <c r="AJ88" s="857"/>
      <c r="AK88" s="854"/>
      <c r="AL88" s="854"/>
      <c r="AM88" s="854"/>
      <c r="AN88" s="854"/>
      <c r="AO88" s="854"/>
      <c r="AP88" s="857">
        <v>43713</v>
      </c>
      <c r="AQ88" s="857"/>
      <c r="AR88" s="857"/>
      <c r="AS88" s="857"/>
      <c r="AT88" s="857"/>
      <c r="AU88" s="857">
        <v>3164</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802" t="s">
        <v>421</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5</v>
      </c>
      <c r="CS102" s="865"/>
      <c r="CT102" s="865"/>
      <c r="CU102" s="865"/>
      <c r="CV102" s="904"/>
      <c r="CW102" s="903">
        <v>4</v>
      </c>
      <c r="CX102" s="865"/>
      <c r="CY102" s="865"/>
      <c r="CZ102" s="865"/>
      <c r="DA102" s="904"/>
      <c r="DB102" s="903">
        <v>0</v>
      </c>
      <c r="DC102" s="865"/>
      <c r="DD102" s="865"/>
      <c r="DE102" s="865"/>
      <c r="DF102" s="904"/>
      <c r="DG102" s="903">
        <v>798</v>
      </c>
      <c r="DH102" s="865"/>
      <c r="DI102" s="865"/>
      <c r="DJ102" s="865"/>
      <c r="DK102" s="904"/>
      <c r="DL102" s="903">
        <v>0</v>
      </c>
      <c r="DM102" s="865"/>
      <c r="DN102" s="865"/>
      <c r="DO102" s="865"/>
      <c r="DP102" s="904"/>
      <c r="DQ102" s="903">
        <v>0</v>
      </c>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428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429</v>
      </c>
      <c r="AB109" s="906"/>
      <c r="AC109" s="906"/>
      <c r="AD109" s="906"/>
      <c r="AE109" s="907"/>
      <c r="AF109" s="905" t="s">
        <v>430</v>
      </c>
      <c r="AG109" s="906"/>
      <c r="AH109" s="906"/>
      <c r="AI109" s="906"/>
      <c r="AJ109" s="907"/>
      <c r="AK109" s="905" t="s">
        <v>313</v>
      </c>
      <c r="AL109" s="906"/>
      <c r="AM109" s="906"/>
      <c r="AN109" s="906"/>
      <c r="AO109" s="907"/>
      <c r="AP109" s="905" t="s">
        <v>431</v>
      </c>
      <c r="AQ109" s="906"/>
      <c r="AR109" s="906"/>
      <c r="AS109" s="906"/>
      <c r="AT109" s="908"/>
      <c r="AU109" s="925" t="s">
        <v>428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429</v>
      </c>
      <c r="BR109" s="906"/>
      <c r="BS109" s="906"/>
      <c r="BT109" s="906"/>
      <c r="BU109" s="907"/>
      <c r="BV109" s="905" t="s">
        <v>430</v>
      </c>
      <c r="BW109" s="906"/>
      <c r="BX109" s="906"/>
      <c r="BY109" s="906"/>
      <c r="BZ109" s="907"/>
      <c r="CA109" s="905" t="s">
        <v>313</v>
      </c>
      <c r="CB109" s="906"/>
      <c r="CC109" s="906"/>
      <c r="CD109" s="906"/>
      <c r="CE109" s="907"/>
      <c r="CF109" s="926" t="s">
        <v>431</v>
      </c>
      <c r="CG109" s="926"/>
      <c r="CH109" s="926"/>
      <c r="CI109" s="926"/>
      <c r="CJ109" s="926"/>
      <c r="CK109" s="905" t="s">
        <v>432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429</v>
      </c>
      <c r="DH109" s="906"/>
      <c r="DI109" s="906"/>
      <c r="DJ109" s="906"/>
      <c r="DK109" s="907"/>
      <c r="DL109" s="905" t="s">
        <v>430</v>
      </c>
      <c r="DM109" s="906"/>
      <c r="DN109" s="906"/>
      <c r="DO109" s="906"/>
      <c r="DP109" s="907"/>
      <c r="DQ109" s="905" t="s">
        <v>313</v>
      </c>
      <c r="DR109" s="906"/>
      <c r="DS109" s="906"/>
      <c r="DT109" s="906"/>
      <c r="DU109" s="907"/>
      <c r="DV109" s="905" t="s">
        <v>431</v>
      </c>
      <c r="DW109" s="906"/>
      <c r="DX109" s="906"/>
      <c r="DY109" s="906"/>
      <c r="DZ109" s="908"/>
    </row>
    <row r="110" spans="1:131" s="224" customFormat="1" ht="26.25" customHeight="1" x14ac:dyDescent="0.2">
      <c r="A110" s="909" t="s">
        <v>433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3322138</v>
      </c>
      <c r="AB110" s="913"/>
      <c r="AC110" s="913"/>
      <c r="AD110" s="913"/>
      <c r="AE110" s="914"/>
      <c r="AF110" s="915">
        <v>3458766</v>
      </c>
      <c r="AG110" s="913"/>
      <c r="AH110" s="913"/>
      <c r="AI110" s="913"/>
      <c r="AJ110" s="914"/>
      <c r="AK110" s="915">
        <v>3423396</v>
      </c>
      <c r="AL110" s="913"/>
      <c r="AM110" s="913"/>
      <c r="AN110" s="913"/>
      <c r="AO110" s="914"/>
      <c r="AP110" s="916">
        <v>13.9</v>
      </c>
      <c r="AQ110" s="917"/>
      <c r="AR110" s="917"/>
      <c r="AS110" s="917"/>
      <c r="AT110" s="918"/>
      <c r="AU110" s="919" t="s">
        <v>78</v>
      </c>
      <c r="AV110" s="920"/>
      <c r="AW110" s="920"/>
      <c r="AX110" s="920"/>
      <c r="AY110" s="920"/>
      <c r="AZ110" s="942" t="s">
        <v>434</v>
      </c>
      <c r="BA110" s="910"/>
      <c r="BB110" s="910"/>
      <c r="BC110" s="910"/>
      <c r="BD110" s="910"/>
      <c r="BE110" s="910"/>
      <c r="BF110" s="910"/>
      <c r="BG110" s="910"/>
      <c r="BH110" s="910"/>
      <c r="BI110" s="910"/>
      <c r="BJ110" s="910"/>
      <c r="BK110" s="910"/>
      <c r="BL110" s="910"/>
      <c r="BM110" s="910"/>
      <c r="BN110" s="910"/>
      <c r="BO110" s="910"/>
      <c r="BP110" s="911"/>
      <c r="BQ110" s="943">
        <v>33379688</v>
      </c>
      <c r="BR110" s="944"/>
      <c r="BS110" s="944"/>
      <c r="BT110" s="944"/>
      <c r="BU110" s="944"/>
      <c r="BV110" s="944">
        <v>32327985</v>
      </c>
      <c r="BW110" s="944"/>
      <c r="BX110" s="944"/>
      <c r="BY110" s="944"/>
      <c r="BZ110" s="944"/>
      <c r="CA110" s="944">
        <v>31325352</v>
      </c>
      <c r="CB110" s="944"/>
      <c r="CC110" s="944"/>
      <c r="CD110" s="944"/>
      <c r="CE110" s="944"/>
      <c r="CF110" s="957">
        <v>126.8</v>
      </c>
      <c r="CG110" s="958"/>
      <c r="CH110" s="958"/>
      <c r="CI110" s="958"/>
      <c r="CJ110" s="958"/>
      <c r="CK110" s="959" t="s">
        <v>435</v>
      </c>
      <c r="CL110" s="960"/>
      <c r="CM110" s="942" t="s">
        <v>436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v>1893379</v>
      </c>
      <c r="DH110" s="944"/>
      <c r="DI110" s="944"/>
      <c r="DJ110" s="944"/>
      <c r="DK110" s="944"/>
      <c r="DL110" s="944">
        <v>1848571</v>
      </c>
      <c r="DM110" s="944"/>
      <c r="DN110" s="944"/>
      <c r="DO110" s="944"/>
      <c r="DP110" s="944"/>
      <c r="DQ110" s="944">
        <v>830081</v>
      </c>
      <c r="DR110" s="944"/>
      <c r="DS110" s="944"/>
      <c r="DT110" s="944"/>
      <c r="DU110" s="944"/>
      <c r="DV110" s="945">
        <v>3.4</v>
      </c>
      <c r="DW110" s="945"/>
      <c r="DX110" s="945"/>
      <c r="DY110" s="945"/>
      <c r="DZ110" s="946"/>
    </row>
    <row r="111" spans="1:131" s="224" customFormat="1" ht="26.25" customHeight="1" x14ac:dyDescent="0.2">
      <c r="A111" s="947" t="s">
        <v>437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150</v>
      </c>
      <c r="AB111" s="951"/>
      <c r="AC111" s="951"/>
      <c r="AD111" s="951"/>
      <c r="AE111" s="952"/>
      <c r="AF111" s="953" t="s">
        <v>150</v>
      </c>
      <c r="AG111" s="951"/>
      <c r="AH111" s="951"/>
      <c r="AI111" s="951"/>
      <c r="AJ111" s="952"/>
      <c r="AK111" s="953" t="s">
        <v>438</v>
      </c>
      <c r="AL111" s="951"/>
      <c r="AM111" s="951"/>
      <c r="AN111" s="951"/>
      <c r="AO111" s="952"/>
      <c r="AP111" s="954" t="s">
        <v>438</v>
      </c>
      <c r="AQ111" s="955"/>
      <c r="AR111" s="955"/>
      <c r="AS111" s="955"/>
      <c r="AT111" s="956"/>
      <c r="AU111" s="921"/>
      <c r="AV111" s="922"/>
      <c r="AW111" s="922"/>
      <c r="AX111" s="922"/>
      <c r="AY111" s="922"/>
      <c r="AZ111" s="935" t="s">
        <v>439</v>
      </c>
      <c r="BA111" s="936"/>
      <c r="BB111" s="936"/>
      <c r="BC111" s="936"/>
      <c r="BD111" s="936"/>
      <c r="BE111" s="936"/>
      <c r="BF111" s="936"/>
      <c r="BG111" s="936"/>
      <c r="BH111" s="936"/>
      <c r="BI111" s="936"/>
      <c r="BJ111" s="936"/>
      <c r="BK111" s="936"/>
      <c r="BL111" s="936"/>
      <c r="BM111" s="936"/>
      <c r="BN111" s="936"/>
      <c r="BO111" s="936"/>
      <c r="BP111" s="937"/>
      <c r="BQ111" s="938">
        <v>3813451</v>
      </c>
      <c r="BR111" s="939"/>
      <c r="BS111" s="939"/>
      <c r="BT111" s="939"/>
      <c r="BU111" s="939"/>
      <c r="BV111" s="939">
        <v>3569789</v>
      </c>
      <c r="BW111" s="939"/>
      <c r="BX111" s="939"/>
      <c r="BY111" s="939"/>
      <c r="BZ111" s="939"/>
      <c r="CA111" s="939">
        <v>2352521</v>
      </c>
      <c r="CB111" s="939"/>
      <c r="CC111" s="939"/>
      <c r="CD111" s="939"/>
      <c r="CE111" s="939"/>
      <c r="CF111" s="933">
        <v>9.5</v>
      </c>
      <c r="CG111" s="934"/>
      <c r="CH111" s="934"/>
      <c r="CI111" s="934"/>
      <c r="CJ111" s="934"/>
      <c r="CK111" s="961"/>
      <c r="CL111" s="962"/>
      <c r="CM111" s="935" t="s">
        <v>440</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150</v>
      </c>
      <c r="DH111" s="939"/>
      <c r="DI111" s="939"/>
      <c r="DJ111" s="939"/>
      <c r="DK111" s="939"/>
      <c r="DL111" s="939" t="s">
        <v>150</v>
      </c>
      <c r="DM111" s="939"/>
      <c r="DN111" s="939"/>
      <c r="DO111" s="939"/>
      <c r="DP111" s="939"/>
      <c r="DQ111" s="939" t="s">
        <v>438</v>
      </c>
      <c r="DR111" s="939"/>
      <c r="DS111" s="939"/>
      <c r="DT111" s="939"/>
      <c r="DU111" s="939"/>
      <c r="DV111" s="940" t="s">
        <v>150</v>
      </c>
      <c r="DW111" s="940"/>
      <c r="DX111" s="940"/>
      <c r="DY111" s="940"/>
      <c r="DZ111" s="941"/>
    </row>
    <row r="112" spans="1:131" s="224" customFormat="1" ht="26.25" customHeight="1" x14ac:dyDescent="0.2">
      <c r="A112" s="965" t="s">
        <v>441</v>
      </c>
      <c r="B112" s="966"/>
      <c r="C112" s="936" t="s">
        <v>442</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150</v>
      </c>
      <c r="AB112" s="972"/>
      <c r="AC112" s="972"/>
      <c r="AD112" s="972"/>
      <c r="AE112" s="973"/>
      <c r="AF112" s="974" t="s">
        <v>150</v>
      </c>
      <c r="AG112" s="972"/>
      <c r="AH112" s="972"/>
      <c r="AI112" s="972"/>
      <c r="AJ112" s="973"/>
      <c r="AK112" s="974" t="s">
        <v>150</v>
      </c>
      <c r="AL112" s="972"/>
      <c r="AM112" s="972"/>
      <c r="AN112" s="972"/>
      <c r="AO112" s="973"/>
      <c r="AP112" s="975" t="s">
        <v>438</v>
      </c>
      <c r="AQ112" s="976"/>
      <c r="AR112" s="976"/>
      <c r="AS112" s="976"/>
      <c r="AT112" s="977"/>
      <c r="AU112" s="921"/>
      <c r="AV112" s="922"/>
      <c r="AW112" s="922"/>
      <c r="AX112" s="922"/>
      <c r="AY112" s="922"/>
      <c r="AZ112" s="935" t="s">
        <v>443</v>
      </c>
      <c r="BA112" s="936"/>
      <c r="BB112" s="936"/>
      <c r="BC112" s="936"/>
      <c r="BD112" s="936"/>
      <c r="BE112" s="936"/>
      <c r="BF112" s="936"/>
      <c r="BG112" s="936"/>
      <c r="BH112" s="936"/>
      <c r="BI112" s="936"/>
      <c r="BJ112" s="936"/>
      <c r="BK112" s="936"/>
      <c r="BL112" s="936"/>
      <c r="BM112" s="936"/>
      <c r="BN112" s="936"/>
      <c r="BO112" s="936"/>
      <c r="BP112" s="937"/>
      <c r="BQ112" s="938">
        <v>13264746</v>
      </c>
      <c r="BR112" s="939"/>
      <c r="BS112" s="939"/>
      <c r="BT112" s="939"/>
      <c r="BU112" s="939"/>
      <c r="BV112" s="939">
        <v>12274647</v>
      </c>
      <c r="BW112" s="939"/>
      <c r="BX112" s="939"/>
      <c r="BY112" s="939"/>
      <c r="BZ112" s="939"/>
      <c r="CA112" s="939">
        <v>10928967</v>
      </c>
      <c r="CB112" s="939"/>
      <c r="CC112" s="939"/>
      <c r="CD112" s="939"/>
      <c r="CE112" s="939"/>
      <c r="CF112" s="933">
        <v>44.2</v>
      </c>
      <c r="CG112" s="934"/>
      <c r="CH112" s="934"/>
      <c r="CI112" s="934"/>
      <c r="CJ112" s="934"/>
      <c r="CK112" s="961"/>
      <c r="CL112" s="962"/>
      <c r="CM112" s="935" t="s">
        <v>444</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150</v>
      </c>
      <c r="DH112" s="939"/>
      <c r="DI112" s="939"/>
      <c r="DJ112" s="939"/>
      <c r="DK112" s="939"/>
      <c r="DL112" s="939" t="s">
        <v>150</v>
      </c>
      <c r="DM112" s="939"/>
      <c r="DN112" s="939"/>
      <c r="DO112" s="939"/>
      <c r="DP112" s="939"/>
      <c r="DQ112" s="939" t="s">
        <v>150</v>
      </c>
      <c r="DR112" s="939"/>
      <c r="DS112" s="939"/>
      <c r="DT112" s="939"/>
      <c r="DU112" s="939"/>
      <c r="DV112" s="940" t="s">
        <v>150</v>
      </c>
      <c r="DW112" s="940"/>
      <c r="DX112" s="940"/>
      <c r="DY112" s="940"/>
      <c r="DZ112" s="941"/>
    </row>
    <row r="113" spans="1:130" s="224" customFormat="1" ht="26.25" customHeight="1" x14ac:dyDescent="0.2">
      <c r="A113" s="967"/>
      <c r="B113" s="968"/>
      <c r="C113" s="936" t="s">
        <v>445</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983775</v>
      </c>
      <c r="AB113" s="951"/>
      <c r="AC113" s="951"/>
      <c r="AD113" s="951"/>
      <c r="AE113" s="952"/>
      <c r="AF113" s="953">
        <v>893957</v>
      </c>
      <c r="AG113" s="951"/>
      <c r="AH113" s="951"/>
      <c r="AI113" s="951"/>
      <c r="AJ113" s="952"/>
      <c r="AK113" s="953">
        <v>968504</v>
      </c>
      <c r="AL113" s="951"/>
      <c r="AM113" s="951"/>
      <c r="AN113" s="951"/>
      <c r="AO113" s="952"/>
      <c r="AP113" s="954">
        <v>3.9</v>
      </c>
      <c r="AQ113" s="955"/>
      <c r="AR113" s="955"/>
      <c r="AS113" s="955"/>
      <c r="AT113" s="956"/>
      <c r="AU113" s="921"/>
      <c r="AV113" s="922"/>
      <c r="AW113" s="922"/>
      <c r="AX113" s="922"/>
      <c r="AY113" s="922"/>
      <c r="AZ113" s="935" t="s">
        <v>446</v>
      </c>
      <c r="BA113" s="936"/>
      <c r="BB113" s="936"/>
      <c r="BC113" s="936"/>
      <c r="BD113" s="936"/>
      <c r="BE113" s="936"/>
      <c r="BF113" s="936"/>
      <c r="BG113" s="936"/>
      <c r="BH113" s="936"/>
      <c r="BI113" s="936"/>
      <c r="BJ113" s="936"/>
      <c r="BK113" s="936"/>
      <c r="BL113" s="936"/>
      <c r="BM113" s="936"/>
      <c r="BN113" s="936"/>
      <c r="BO113" s="936"/>
      <c r="BP113" s="937"/>
      <c r="BQ113" s="938">
        <v>3731443</v>
      </c>
      <c r="BR113" s="939"/>
      <c r="BS113" s="939"/>
      <c r="BT113" s="939"/>
      <c r="BU113" s="939"/>
      <c r="BV113" s="939">
        <v>3518768</v>
      </c>
      <c r="BW113" s="939"/>
      <c r="BX113" s="939"/>
      <c r="BY113" s="939"/>
      <c r="BZ113" s="939"/>
      <c r="CA113" s="939">
        <v>3164374</v>
      </c>
      <c r="CB113" s="939"/>
      <c r="CC113" s="939"/>
      <c r="CD113" s="939"/>
      <c r="CE113" s="939"/>
      <c r="CF113" s="933">
        <v>12.8</v>
      </c>
      <c r="CG113" s="934"/>
      <c r="CH113" s="934"/>
      <c r="CI113" s="934"/>
      <c r="CJ113" s="934"/>
      <c r="CK113" s="961"/>
      <c r="CL113" s="962"/>
      <c r="CM113" s="935" t="s">
        <v>447</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438</v>
      </c>
      <c r="DH113" s="972"/>
      <c r="DI113" s="972"/>
      <c r="DJ113" s="972"/>
      <c r="DK113" s="973"/>
      <c r="DL113" s="974" t="s">
        <v>438</v>
      </c>
      <c r="DM113" s="972"/>
      <c r="DN113" s="972"/>
      <c r="DO113" s="972"/>
      <c r="DP113" s="973"/>
      <c r="DQ113" s="974" t="s">
        <v>150</v>
      </c>
      <c r="DR113" s="972"/>
      <c r="DS113" s="972"/>
      <c r="DT113" s="972"/>
      <c r="DU113" s="973"/>
      <c r="DV113" s="975" t="s">
        <v>150</v>
      </c>
      <c r="DW113" s="976"/>
      <c r="DX113" s="976"/>
      <c r="DY113" s="976"/>
      <c r="DZ113" s="977"/>
    </row>
    <row r="114" spans="1:130" s="224" customFormat="1" ht="26.25" customHeight="1" x14ac:dyDescent="0.2">
      <c r="A114" s="967"/>
      <c r="B114" s="968"/>
      <c r="C114" s="936" t="s">
        <v>448</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443002</v>
      </c>
      <c r="AB114" s="972"/>
      <c r="AC114" s="972"/>
      <c r="AD114" s="972"/>
      <c r="AE114" s="973"/>
      <c r="AF114" s="974">
        <v>446287</v>
      </c>
      <c r="AG114" s="972"/>
      <c r="AH114" s="972"/>
      <c r="AI114" s="972"/>
      <c r="AJ114" s="973"/>
      <c r="AK114" s="974">
        <v>461035</v>
      </c>
      <c r="AL114" s="972"/>
      <c r="AM114" s="972"/>
      <c r="AN114" s="972"/>
      <c r="AO114" s="973"/>
      <c r="AP114" s="975">
        <v>1.9</v>
      </c>
      <c r="AQ114" s="976"/>
      <c r="AR114" s="976"/>
      <c r="AS114" s="976"/>
      <c r="AT114" s="977"/>
      <c r="AU114" s="921"/>
      <c r="AV114" s="922"/>
      <c r="AW114" s="922"/>
      <c r="AX114" s="922"/>
      <c r="AY114" s="922"/>
      <c r="AZ114" s="935" t="s">
        <v>449</v>
      </c>
      <c r="BA114" s="936"/>
      <c r="BB114" s="936"/>
      <c r="BC114" s="936"/>
      <c r="BD114" s="936"/>
      <c r="BE114" s="936"/>
      <c r="BF114" s="936"/>
      <c r="BG114" s="936"/>
      <c r="BH114" s="936"/>
      <c r="BI114" s="936"/>
      <c r="BJ114" s="936"/>
      <c r="BK114" s="936"/>
      <c r="BL114" s="936"/>
      <c r="BM114" s="936"/>
      <c r="BN114" s="936"/>
      <c r="BO114" s="936"/>
      <c r="BP114" s="937"/>
      <c r="BQ114" s="938">
        <v>6828942</v>
      </c>
      <c r="BR114" s="939"/>
      <c r="BS114" s="939"/>
      <c r="BT114" s="939"/>
      <c r="BU114" s="939"/>
      <c r="BV114" s="939">
        <v>6529109</v>
      </c>
      <c r="BW114" s="939"/>
      <c r="BX114" s="939"/>
      <c r="BY114" s="939"/>
      <c r="BZ114" s="939"/>
      <c r="CA114" s="939">
        <v>5662211</v>
      </c>
      <c r="CB114" s="939"/>
      <c r="CC114" s="939"/>
      <c r="CD114" s="939"/>
      <c r="CE114" s="939"/>
      <c r="CF114" s="933">
        <v>22.9</v>
      </c>
      <c r="CG114" s="934"/>
      <c r="CH114" s="934"/>
      <c r="CI114" s="934"/>
      <c r="CJ114" s="934"/>
      <c r="CK114" s="961"/>
      <c r="CL114" s="962"/>
      <c r="CM114" s="935" t="s">
        <v>450</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150</v>
      </c>
      <c r="DH114" s="972"/>
      <c r="DI114" s="972"/>
      <c r="DJ114" s="972"/>
      <c r="DK114" s="973"/>
      <c r="DL114" s="974" t="s">
        <v>150</v>
      </c>
      <c r="DM114" s="972"/>
      <c r="DN114" s="972"/>
      <c r="DO114" s="972"/>
      <c r="DP114" s="973"/>
      <c r="DQ114" s="974" t="s">
        <v>438</v>
      </c>
      <c r="DR114" s="972"/>
      <c r="DS114" s="972"/>
      <c r="DT114" s="972"/>
      <c r="DU114" s="973"/>
      <c r="DV114" s="975" t="s">
        <v>150</v>
      </c>
      <c r="DW114" s="976"/>
      <c r="DX114" s="976"/>
      <c r="DY114" s="976"/>
      <c r="DZ114" s="977"/>
    </row>
    <row r="115" spans="1:130" s="224" customFormat="1" ht="26.25" customHeight="1" x14ac:dyDescent="0.2">
      <c r="A115" s="967"/>
      <c r="B115" s="968"/>
      <c r="C115" s="936" t="s">
        <v>451</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302220</v>
      </c>
      <c r="AB115" s="951"/>
      <c r="AC115" s="951"/>
      <c r="AD115" s="951"/>
      <c r="AE115" s="952"/>
      <c r="AF115" s="953">
        <v>287739</v>
      </c>
      <c r="AG115" s="951"/>
      <c r="AH115" s="951"/>
      <c r="AI115" s="951"/>
      <c r="AJ115" s="952"/>
      <c r="AK115" s="953">
        <v>439143</v>
      </c>
      <c r="AL115" s="951"/>
      <c r="AM115" s="951"/>
      <c r="AN115" s="951"/>
      <c r="AO115" s="952"/>
      <c r="AP115" s="954">
        <v>1.8</v>
      </c>
      <c r="AQ115" s="955"/>
      <c r="AR115" s="955"/>
      <c r="AS115" s="955"/>
      <c r="AT115" s="956"/>
      <c r="AU115" s="921"/>
      <c r="AV115" s="922"/>
      <c r="AW115" s="922"/>
      <c r="AX115" s="922"/>
      <c r="AY115" s="922"/>
      <c r="AZ115" s="935" t="s">
        <v>452</v>
      </c>
      <c r="BA115" s="936"/>
      <c r="BB115" s="936"/>
      <c r="BC115" s="936"/>
      <c r="BD115" s="936"/>
      <c r="BE115" s="936"/>
      <c r="BF115" s="936"/>
      <c r="BG115" s="936"/>
      <c r="BH115" s="936"/>
      <c r="BI115" s="936"/>
      <c r="BJ115" s="936"/>
      <c r="BK115" s="936"/>
      <c r="BL115" s="936"/>
      <c r="BM115" s="936"/>
      <c r="BN115" s="936"/>
      <c r="BO115" s="936"/>
      <c r="BP115" s="937"/>
      <c r="BQ115" s="938" t="s">
        <v>150</v>
      </c>
      <c r="BR115" s="939"/>
      <c r="BS115" s="939"/>
      <c r="BT115" s="939"/>
      <c r="BU115" s="939"/>
      <c r="BV115" s="939">
        <v>10352</v>
      </c>
      <c r="BW115" s="939"/>
      <c r="BX115" s="939"/>
      <c r="BY115" s="939"/>
      <c r="BZ115" s="939"/>
      <c r="CA115" s="939" t="s">
        <v>150</v>
      </c>
      <c r="CB115" s="939"/>
      <c r="CC115" s="939"/>
      <c r="CD115" s="939"/>
      <c r="CE115" s="939"/>
      <c r="CF115" s="933" t="s">
        <v>150</v>
      </c>
      <c r="CG115" s="934"/>
      <c r="CH115" s="934"/>
      <c r="CI115" s="934"/>
      <c r="CJ115" s="934"/>
      <c r="CK115" s="961"/>
      <c r="CL115" s="962"/>
      <c r="CM115" s="935" t="s">
        <v>453</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v>1920072</v>
      </c>
      <c r="DH115" s="972"/>
      <c r="DI115" s="972"/>
      <c r="DJ115" s="972"/>
      <c r="DK115" s="973"/>
      <c r="DL115" s="974">
        <v>1721218</v>
      </c>
      <c r="DM115" s="972"/>
      <c r="DN115" s="972"/>
      <c r="DO115" s="972"/>
      <c r="DP115" s="973"/>
      <c r="DQ115" s="974">
        <v>1522440</v>
      </c>
      <c r="DR115" s="972"/>
      <c r="DS115" s="972"/>
      <c r="DT115" s="972"/>
      <c r="DU115" s="973"/>
      <c r="DV115" s="975">
        <v>6.2</v>
      </c>
      <c r="DW115" s="976"/>
      <c r="DX115" s="976"/>
      <c r="DY115" s="976"/>
      <c r="DZ115" s="977"/>
    </row>
    <row r="116" spans="1:130" s="224" customFormat="1" ht="26.25" customHeight="1" x14ac:dyDescent="0.2">
      <c r="A116" s="969"/>
      <c r="B116" s="970"/>
      <c r="C116" s="978" t="s">
        <v>454</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150</v>
      </c>
      <c r="AB116" s="972"/>
      <c r="AC116" s="972"/>
      <c r="AD116" s="972"/>
      <c r="AE116" s="973"/>
      <c r="AF116" s="974" t="s">
        <v>150</v>
      </c>
      <c r="AG116" s="972"/>
      <c r="AH116" s="972"/>
      <c r="AI116" s="972"/>
      <c r="AJ116" s="973"/>
      <c r="AK116" s="974" t="s">
        <v>150</v>
      </c>
      <c r="AL116" s="972"/>
      <c r="AM116" s="972"/>
      <c r="AN116" s="972"/>
      <c r="AO116" s="973"/>
      <c r="AP116" s="975" t="s">
        <v>150</v>
      </c>
      <c r="AQ116" s="976"/>
      <c r="AR116" s="976"/>
      <c r="AS116" s="976"/>
      <c r="AT116" s="977"/>
      <c r="AU116" s="921"/>
      <c r="AV116" s="922"/>
      <c r="AW116" s="922"/>
      <c r="AX116" s="922"/>
      <c r="AY116" s="922"/>
      <c r="AZ116" s="980" t="s">
        <v>455</v>
      </c>
      <c r="BA116" s="981"/>
      <c r="BB116" s="981"/>
      <c r="BC116" s="981"/>
      <c r="BD116" s="981"/>
      <c r="BE116" s="981"/>
      <c r="BF116" s="981"/>
      <c r="BG116" s="981"/>
      <c r="BH116" s="981"/>
      <c r="BI116" s="981"/>
      <c r="BJ116" s="981"/>
      <c r="BK116" s="981"/>
      <c r="BL116" s="981"/>
      <c r="BM116" s="981"/>
      <c r="BN116" s="981"/>
      <c r="BO116" s="981"/>
      <c r="BP116" s="982"/>
      <c r="BQ116" s="938" t="s">
        <v>150</v>
      </c>
      <c r="BR116" s="939"/>
      <c r="BS116" s="939"/>
      <c r="BT116" s="939"/>
      <c r="BU116" s="939"/>
      <c r="BV116" s="939" t="s">
        <v>150</v>
      </c>
      <c r="BW116" s="939"/>
      <c r="BX116" s="939"/>
      <c r="BY116" s="939"/>
      <c r="BZ116" s="939"/>
      <c r="CA116" s="939" t="s">
        <v>150</v>
      </c>
      <c r="CB116" s="939"/>
      <c r="CC116" s="939"/>
      <c r="CD116" s="939"/>
      <c r="CE116" s="939"/>
      <c r="CF116" s="933" t="s">
        <v>438</v>
      </c>
      <c r="CG116" s="934"/>
      <c r="CH116" s="934"/>
      <c r="CI116" s="934"/>
      <c r="CJ116" s="934"/>
      <c r="CK116" s="961"/>
      <c r="CL116" s="962"/>
      <c r="CM116" s="935" t="s">
        <v>456</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438</v>
      </c>
      <c r="DH116" s="972"/>
      <c r="DI116" s="972"/>
      <c r="DJ116" s="972"/>
      <c r="DK116" s="973"/>
      <c r="DL116" s="974" t="s">
        <v>150</v>
      </c>
      <c r="DM116" s="972"/>
      <c r="DN116" s="972"/>
      <c r="DO116" s="972"/>
      <c r="DP116" s="973"/>
      <c r="DQ116" s="974" t="s">
        <v>150</v>
      </c>
      <c r="DR116" s="972"/>
      <c r="DS116" s="972"/>
      <c r="DT116" s="972"/>
      <c r="DU116" s="973"/>
      <c r="DV116" s="975" t="s">
        <v>150</v>
      </c>
      <c r="DW116" s="976"/>
      <c r="DX116" s="976"/>
      <c r="DY116" s="976"/>
      <c r="DZ116" s="977"/>
    </row>
    <row r="117" spans="1:130" s="224" customFormat="1" ht="26.25" customHeight="1" x14ac:dyDescent="0.2">
      <c r="A117" s="925" t="s">
        <v>192</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457</v>
      </c>
      <c r="Z117" s="907"/>
      <c r="AA117" s="991">
        <v>5051135</v>
      </c>
      <c r="AB117" s="992"/>
      <c r="AC117" s="992"/>
      <c r="AD117" s="992"/>
      <c r="AE117" s="993"/>
      <c r="AF117" s="994">
        <v>5086749</v>
      </c>
      <c r="AG117" s="992"/>
      <c r="AH117" s="992"/>
      <c r="AI117" s="992"/>
      <c r="AJ117" s="993"/>
      <c r="AK117" s="994">
        <v>5292078</v>
      </c>
      <c r="AL117" s="992"/>
      <c r="AM117" s="992"/>
      <c r="AN117" s="992"/>
      <c r="AO117" s="993"/>
      <c r="AP117" s="995"/>
      <c r="AQ117" s="996"/>
      <c r="AR117" s="996"/>
      <c r="AS117" s="996"/>
      <c r="AT117" s="997"/>
      <c r="AU117" s="921"/>
      <c r="AV117" s="922"/>
      <c r="AW117" s="922"/>
      <c r="AX117" s="922"/>
      <c r="AY117" s="922"/>
      <c r="AZ117" s="987" t="s">
        <v>458</v>
      </c>
      <c r="BA117" s="988"/>
      <c r="BB117" s="988"/>
      <c r="BC117" s="988"/>
      <c r="BD117" s="988"/>
      <c r="BE117" s="988"/>
      <c r="BF117" s="988"/>
      <c r="BG117" s="988"/>
      <c r="BH117" s="988"/>
      <c r="BI117" s="988"/>
      <c r="BJ117" s="988"/>
      <c r="BK117" s="988"/>
      <c r="BL117" s="988"/>
      <c r="BM117" s="988"/>
      <c r="BN117" s="988"/>
      <c r="BO117" s="988"/>
      <c r="BP117" s="989"/>
      <c r="BQ117" s="938" t="s">
        <v>150</v>
      </c>
      <c r="BR117" s="939"/>
      <c r="BS117" s="939"/>
      <c r="BT117" s="939"/>
      <c r="BU117" s="939"/>
      <c r="BV117" s="939" t="s">
        <v>150</v>
      </c>
      <c r="BW117" s="939"/>
      <c r="BX117" s="939"/>
      <c r="BY117" s="939"/>
      <c r="BZ117" s="939"/>
      <c r="CA117" s="939" t="s">
        <v>438</v>
      </c>
      <c r="CB117" s="939"/>
      <c r="CC117" s="939"/>
      <c r="CD117" s="939"/>
      <c r="CE117" s="939"/>
      <c r="CF117" s="933" t="s">
        <v>150</v>
      </c>
      <c r="CG117" s="934"/>
      <c r="CH117" s="934"/>
      <c r="CI117" s="934"/>
      <c r="CJ117" s="934"/>
      <c r="CK117" s="961"/>
      <c r="CL117" s="962"/>
      <c r="CM117" s="935" t="s">
        <v>459</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150</v>
      </c>
      <c r="DH117" s="972"/>
      <c r="DI117" s="972"/>
      <c r="DJ117" s="972"/>
      <c r="DK117" s="973"/>
      <c r="DL117" s="974" t="s">
        <v>150</v>
      </c>
      <c r="DM117" s="972"/>
      <c r="DN117" s="972"/>
      <c r="DO117" s="972"/>
      <c r="DP117" s="973"/>
      <c r="DQ117" s="974" t="s">
        <v>150</v>
      </c>
      <c r="DR117" s="972"/>
      <c r="DS117" s="972"/>
      <c r="DT117" s="972"/>
      <c r="DU117" s="973"/>
      <c r="DV117" s="975" t="s">
        <v>438</v>
      </c>
      <c r="DW117" s="976"/>
      <c r="DX117" s="976"/>
      <c r="DY117" s="976"/>
      <c r="DZ117" s="977"/>
    </row>
    <row r="118" spans="1:130" s="224" customFormat="1" ht="26.25" customHeight="1" x14ac:dyDescent="0.2">
      <c r="A118" s="925" t="s">
        <v>432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429</v>
      </c>
      <c r="AB118" s="906"/>
      <c r="AC118" s="906"/>
      <c r="AD118" s="906"/>
      <c r="AE118" s="907"/>
      <c r="AF118" s="905" t="s">
        <v>430</v>
      </c>
      <c r="AG118" s="906"/>
      <c r="AH118" s="906"/>
      <c r="AI118" s="906"/>
      <c r="AJ118" s="907"/>
      <c r="AK118" s="905" t="s">
        <v>313</v>
      </c>
      <c r="AL118" s="906"/>
      <c r="AM118" s="906"/>
      <c r="AN118" s="906"/>
      <c r="AO118" s="907"/>
      <c r="AP118" s="983" t="s">
        <v>431</v>
      </c>
      <c r="AQ118" s="984"/>
      <c r="AR118" s="984"/>
      <c r="AS118" s="984"/>
      <c r="AT118" s="985"/>
      <c r="AU118" s="921"/>
      <c r="AV118" s="922"/>
      <c r="AW118" s="922"/>
      <c r="AX118" s="922"/>
      <c r="AY118" s="922"/>
      <c r="AZ118" s="986" t="s">
        <v>460</v>
      </c>
      <c r="BA118" s="978"/>
      <c r="BB118" s="978"/>
      <c r="BC118" s="978"/>
      <c r="BD118" s="978"/>
      <c r="BE118" s="978"/>
      <c r="BF118" s="978"/>
      <c r="BG118" s="978"/>
      <c r="BH118" s="978"/>
      <c r="BI118" s="978"/>
      <c r="BJ118" s="978"/>
      <c r="BK118" s="978"/>
      <c r="BL118" s="978"/>
      <c r="BM118" s="978"/>
      <c r="BN118" s="978"/>
      <c r="BO118" s="978"/>
      <c r="BP118" s="979"/>
      <c r="BQ118" s="1012" t="s">
        <v>438</v>
      </c>
      <c r="BR118" s="1013"/>
      <c r="BS118" s="1013"/>
      <c r="BT118" s="1013"/>
      <c r="BU118" s="1013"/>
      <c r="BV118" s="1013" t="s">
        <v>438</v>
      </c>
      <c r="BW118" s="1013"/>
      <c r="BX118" s="1013"/>
      <c r="BY118" s="1013"/>
      <c r="BZ118" s="1013"/>
      <c r="CA118" s="1013" t="s">
        <v>438</v>
      </c>
      <c r="CB118" s="1013"/>
      <c r="CC118" s="1013"/>
      <c r="CD118" s="1013"/>
      <c r="CE118" s="1013"/>
      <c r="CF118" s="933" t="s">
        <v>150</v>
      </c>
      <c r="CG118" s="934"/>
      <c r="CH118" s="934"/>
      <c r="CI118" s="934"/>
      <c r="CJ118" s="934"/>
      <c r="CK118" s="961"/>
      <c r="CL118" s="962"/>
      <c r="CM118" s="935" t="s">
        <v>461</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150</v>
      </c>
      <c r="DH118" s="972"/>
      <c r="DI118" s="972"/>
      <c r="DJ118" s="972"/>
      <c r="DK118" s="973"/>
      <c r="DL118" s="974" t="s">
        <v>150</v>
      </c>
      <c r="DM118" s="972"/>
      <c r="DN118" s="972"/>
      <c r="DO118" s="972"/>
      <c r="DP118" s="973"/>
      <c r="DQ118" s="974" t="s">
        <v>150</v>
      </c>
      <c r="DR118" s="972"/>
      <c r="DS118" s="972"/>
      <c r="DT118" s="972"/>
      <c r="DU118" s="973"/>
      <c r="DV118" s="975" t="s">
        <v>438</v>
      </c>
      <c r="DW118" s="976"/>
      <c r="DX118" s="976"/>
      <c r="DY118" s="976"/>
      <c r="DZ118" s="977"/>
    </row>
    <row r="119" spans="1:130" s="224" customFormat="1" ht="26.25" customHeight="1" x14ac:dyDescent="0.2">
      <c r="A119" s="1069" t="s">
        <v>435</v>
      </c>
      <c r="B119" s="960"/>
      <c r="C119" s="942" t="s">
        <v>436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v>47678</v>
      </c>
      <c r="AB119" s="913"/>
      <c r="AC119" s="913"/>
      <c r="AD119" s="913"/>
      <c r="AE119" s="914"/>
      <c r="AF119" s="915">
        <v>47729</v>
      </c>
      <c r="AG119" s="913"/>
      <c r="AH119" s="913"/>
      <c r="AI119" s="913"/>
      <c r="AJ119" s="914"/>
      <c r="AK119" s="915">
        <v>193555</v>
      </c>
      <c r="AL119" s="913"/>
      <c r="AM119" s="913"/>
      <c r="AN119" s="913"/>
      <c r="AO119" s="914"/>
      <c r="AP119" s="916">
        <v>0.8</v>
      </c>
      <c r="AQ119" s="917"/>
      <c r="AR119" s="917"/>
      <c r="AS119" s="917"/>
      <c r="AT119" s="918"/>
      <c r="AU119" s="923"/>
      <c r="AV119" s="924"/>
      <c r="AW119" s="924"/>
      <c r="AX119" s="924"/>
      <c r="AY119" s="924"/>
      <c r="AZ119" s="245" t="s">
        <v>192</v>
      </c>
      <c r="BA119" s="245"/>
      <c r="BB119" s="245"/>
      <c r="BC119" s="245"/>
      <c r="BD119" s="245"/>
      <c r="BE119" s="245"/>
      <c r="BF119" s="245"/>
      <c r="BG119" s="245"/>
      <c r="BH119" s="245"/>
      <c r="BI119" s="245"/>
      <c r="BJ119" s="245"/>
      <c r="BK119" s="245"/>
      <c r="BL119" s="245"/>
      <c r="BM119" s="245"/>
      <c r="BN119" s="245"/>
      <c r="BO119" s="990" t="s">
        <v>462</v>
      </c>
      <c r="BP119" s="1018"/>
      <c r="BQ119" s="1012">
        <v>61018270</v>
      </c>
      <c r="BR119" s="1013"/>
      <c r="BS119" s="1013"/>
      <c r="BT119" s="1013"/>
      <c r="BU119" s="1013"/>
      <c r="BV119" s="1013">
        <v>58230650</v>
      </c>
      <c r="BW119" s="1013"/>
      <c r="BX119" s="1013"/>
      <c r="BY119" s="1013"/>
      <c r="BZ119" s="1013"/>
      <c r="CA119" s="1013">
        <v>53433425</v>
      </c>
      <c r="CB119" s="1013"/>
      <c r="CC119" s="1013"/>
      <c r="CD119" s="1013"/>
      <c r="CE119" s="1013"/>
      <c r="CF119" s="1014"/>
      <c r="CG119" s="1015"/>
      <c r="CH119" s="1015"/>
      <c r="CI119" s="1015"/>
      <c r="CJ119" s="1016"/>
      <c r="CK119" s="963"/>
      <c r="CL119" s="964"/>
      <c r="CM119" s="986" t="s">
        <v>463</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150</v>
      </c>
      <c r="DH119" s="999"/>
      <c r="DI119" s="999"/>
      <c r="DJ119" s="999"/>
      <c r="DK119" s="1000"/>
      <c r="DL119" s="998" t="s">
        <v>150</v>
      </c>
      <c r="DM119" s="999"/>
      <c r="DN119" s="999"/>
      <c r="DO119" s="999"/>
      <c r="DP119" s="1000"/>
      <c r="DQ119" s="998" t="s">
        <v>150</v>
      </c>
      <c r="DR119" s="999"/>
      <c r="DS119" s="999"/>
      <c r="DT119" s="999"/>
      <c r="DU119" s="1000"/>
      <c r="DV119" s="1001" t="s">
        <v>150</v>
      </c>
      <c r="DW119" s="1002"/>
      <c r="DX119" s="1002"/>
      <c r="DY119" s="1002"/>
      <c r="DZ119" s="1003"/>
    </row>
    <row r="120" spans="1:130" s="224" customFormat="1" ht="26.25" customHeight="1" x14ac:dyDescent="0.2">
      <c r="A120" s="1070"/>
      <c r="B120" s="962"/>
      <c r="C120" s="935" t="s">
        <v>440</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150</v>
      </c>
      <c r="AB120" s="972"/>
      <c r="AC120" s="972"/>
      <c r="AD120" s="972"/>
      <c r="AE120" s="973"/>
      <c r="AF120" s="974" t="s">
        <v>150</v>
      </c>
      <c r="AG120" s="972"/>
      <c r="AH120" s="972"/>
      <c r="AI120" s="972"/>
      <c r="AJ120" s="973"/>
      <c r="AK120" s="974" t="s">
        <v>150</v>
      </c>
      <c r="AL120" s="972"/>
      <c r="AM120" s="972"/>
      <c r="AN120" s="972"/>
      <c r="AO120" s="973"/>
      <c r="AP120" s="975" t="s">
        <v>150</v>
      </c>
      <c r="AQ120" s="976"/>
      <c r="AR120" s="976"/>
      <c r="AS120" s="976"/>
      <c r="AT120" s="977"/>
      <c r="AU120" s="1004" t="s">
        <v>464</v>
      </c>
      <c r="AV120" s="1005"/>
      <c r="AW120" s="1005"/>
      <c r="AX120" s="1005"/>
      <c r="AY120" s="1006"/>
      <c r="AZ120" s="942" t="s">
        <v>465</v>
      </c>
      <c r="BA120" s="910"/>
      <c r="BB120" s="910"/>
      <c r="BC120" s="910"/>
      <c r="BD120" s="910"/>
      <c r="BE120" s="910"/>
      <c r="BF120" s="910"/>
      <c r="BG120" s="910"/>
      <c r="BH120" s="910"/>
      <c r="BI120" s="910"/>
      <c r="BJ120" s="910"/>
      <c r="BK120" s="910"/>
      <c r="BL120" s="910"/>
      <c r="BM120" s="910"/>
      <c r="BN120" s="910"/>
      <c r="BO120" s="910"/>
      <c r="BP120" s="911"/>
      <c r="BQ120" s="943">
        <v>9122372</v>
      </c>
      <c r="BR120" s="944"/>
      <c r="BS120" s="944"/>
      <c r="BT120" s="944"/>
      <c r="BU120" s="944"/>
      <c r="BV120" s="944">
        <v>10574211</v>
      </c>
      <c r="BW120" s="944"/>
      <c r="BX120" s="944"/>
      <c r="BY120" s="944"/>
      <c r="BZ120" s="944"/>
      <c r="CA120" s="944">
        <v>11996774</v>
      </c>
      <c r="CB120" s="944"/>
      <c r="CC120" s="944"/>
      <c r="CD120" s="944"/>
      <c r="CE120" s="944"/>
      <c r="CF120" s="957">
        <v>48.6</v>
      </c>
      <c r="CG120" s="958"/>
      <c r="CH120" s="958"/>
      <c r="CI120" s="958"/>
      <c r="CJ120" s="958"/>
      <c r="CK120" s="1019" t="s">
        <v>466</v>
      </c>
      <c r="CL120" s="1020"/>
      <c r="CM120" s="1020"/>
      <c r="CN120" s="1020"/>
      <c r="CO120" s="1021"/>
      <c r="CP120" s="1027" t="s">
        <v>410</v>
      </c>
      <c r="CQ120" s="1028"/>
      <c r="CR120" s="1028"/>
      <c r="CS120" s="1028"/>
      <c r="CT120" s="1028"/>
      <c r="CU120" s="1028"/>
      <c r="CV120" s="1028"/>
      <c r="CW120" s="1028"/>
      <c r="CX120" s="1028"/>
      <c r="CY120" s="1028"/>
      <c r="CZ120" s="1028"/>
      <c r="DA120" s="1028"/>
      <c r="DB120" s="1028"/>
      <c r="DC120" s="1028"/>
      <c r="DD120" s="1028"/>
      <c r="DE120" s="1028"/>
      <c r="DF120" s="1029"/>
      <c r="DG120" s="943">
        <v>13264746</v>
      </c>
      <c r="DH120" s="944"/>
      <c r="DI120" s="944"/>
      <c r="DJ120" s="944"/>
      <c r="DK120" s="944"/>
      <c r="DL120" s="944">
        <v>12274647</v>
      </c>
      <c r="DM120" s="944"/>
      <c r="DN120" s="944"/>
      <c r="DO120" s="944"/>
      <c r="DP120" s="944"/>
      <c r="DQ120" s="944">
        <v>10928967</v>
      </c>
      <c r="DR120" s="944"/>
      <c r="DS120" s="944"/>
      <c r="DT120" s="944"/>
      <c r="DU120" s="944"/>
      <c r="DV120" s="945">
        <v>44.2</v>
      </c>
      <c r="DW120" s="945"/>
      <c r="DX120" s="945"/>
      <c r="DY120" s="945"/>
      <c r="DZ120" s="946"/>
    </row>
    <row r="121" spans="1:130" s="224" customFormat="1" ht="26.25" customHeight="1" x14ac:dyDescent="0.2">
      <c r="A121" s="1070"/>
      <c r="B121" s="962"/>
      <c r="C121" s="987" t="s">
        <v>467</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438</v>
      </c>
      <c r="AB121" s="972"/>
      <c r="AC121" s="972"/>
      <c r="AD121" s="972"/>
      <c r="AE121" s="973"/>
      <c r="AF121" s="974" t="s">
        <v>150</v>
      </c>
      <c r="AG121" s="972"/>
      <c r="AH121" s="972"/>
      <c r="AI121" s="972"/>
      <c r="AJ121" s="973"/>
      <c r="AK121" s="974" t="s">
        <v>150</v>
      </c>
      <c r="AL121" s="972"/>
      <c r="AM121" s="972"/>
      <c r="AN121" s="972"/>
      <c r="AO121" s="973"/>
      <c r="AP121" s="975" t="s">
        <v>150</v>
      </c>
      <c r="AQ121" s="976"/>
      <c r="AR121" s="976"/>
      <c r="AS121" s="976"/>
      <c r="AT121" s="977"/>
      <c r="AU121" s="1007"/>
      <c r="AV121" s="1008"/>
      <c r="AW121" s="1008"/>
      <c r="AX121" s="1008"/>
      <c r="AY121" s="1009"/>
      <c r="AZ121" s="935" t="s">
        <v>468</v>
      </c>
      <c r="BA121" s="936"/>
      <c r="BB121" s="936"/>
      <c r="BC121" s="936"/>
      <c r="BD121" s="936"/>
      <c r="BE121" s="936"/>
      <c r="BF121" s="936"/>
      <c r="BG121" s="936"/>
      <c r="BH121" s="936"/>
      <c r="BI121" s="936"/>
      <c r="BJ121" s="936"/>
      <c r="BK121" s="936"/>
      <c r="BL121" s="936"/>
      <c r="BM121" s="936"/>
      <c r="BN121" s="936"/>
      <c r="BO121" s="936"/>
      <c r="BP121" s="937"/>
      <c r="BQ121" s="938">
        <v>11406365</v>
      </c>
      <c r="BR121" s="939"/>
      <c r="BS121" s="939"/>
      <c r="BT121" s="939"/>
      <c r="BU121" s="939"/>
      <c r="BV121" s="939">
        <v>10518481</v>
      </c>
      <c r="BW121" s="939"/>
      <c r="BX121" s="939"/>
      <c r="BY121" s="939"/>
      <c r="BZ121" s="939"/>
      <c r="CA121" s="939">
        <v>9428944</v>
      </c>
      <c r="CB121" s="939"/>
      <c r="CC121" s="939"/>
      <c r="CD121" s="939"/>
      <c r="CE121" s="939"/>
      <c r="CF121" s="933">
        <v>38.200000000000003</v>
      </c>
      <c r="CG121" s="934"/>
      <c r="CH121" s="934"/>
      <c r="CI121" s="934"/>
      <c r="CJ121" s="934"/>
      <c r="CK121" s="1022"/>
      <c r="CL121" s="1023"/>
      <c r="CM121" s="1023"/>
      <c r="CN121" s="1023"/>
      <c r="CO121" s="1024"/>
      <c r="CP121" s="1032" t="s">
        <v>408</v>
      </c>
      <c r="CQ121" s="1033"/>
      <c r="CR121" s="1033"/>
      <c r="CS121" s="1033"/>
      <c r="CT121" s="1033"/>
      <c r="CU121" s="1033"/>
      <c r="CV121" s="1033"/>
      <c r="CW121" s="1033"/>
      <c r="CX121" s="1033"/>
      <c r="CY121" s="1033"/>
      <c r="CZ121" s="1033"/>
      <c r="DA121" s="1033"/>
      <c r="DB121" s="1033"/>
      <c r="DC121" s="1033"/>
      <c r="DD121" s="1033"/>
      <c r="DE121" s="1033"/>
      <c r="DF121" s="1034"/>
      <c r="DG121" s="938" t="s">
        <v>150</v>
      </c>
      <c r="DH121" s="939"/>
      <c r="DI121" s="939"/>
      <c r="DJ121" s="939"/>
      <c r="DK121" s="939"/>
      <c r="DL121" s="939" t="s">
        <v>150</v>
      </c>
      <c r="DM121" s="939"/>
      <c r="DN121" s="939"/>
      <c r="DO121" s="939"/>
      <c r="DP121" s="939"/>
      <c r="DQ121" s="939" t="s">
        <v>150</v>
      </c>
      <c r="DR121" s="939"/>
      <c r="DS121" s="939"/>
      <c r="DT121" s="939"/>
      <c r="DU121" s="939"/>
      <c r="DV121" s="940" t="s">
        <v>150</v>
      </c>
      <c r="DW121" s="940"/>
      <c r="DX121" s="940"/>
      <c r="DY121" s="940"/>
      <c r="DZ121" s="941"/>
    </row>
    <row r="122" spans="1:130" s="224" customFormat="1" ht="26.25" customHeight="1" x14ac:dyDescent="0.2">
      <c r="A122" s="1070"/>
      <c r="B122" s="962"/>
      <c r="C122" s="935" t="s">
        <v>450</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150</v>
      </c>
      <c r="AB122" s="972"/>
      <c r="AC122" s="972"/>
      <c r="AD122" s="972"/>
      <c r="AE122" s="973"/>
      <c r="AF122" s="974" t="s">
        <v>438</v>
      </c>
      <c r="AG122" s="972"/>
      <c r="AH122" s="972"/>
      <c r="AI122" s="972"/>
      <c r="AJ122" s="973"/>
      <c r="AK122" s="974" t="s">
        <v>438</v>
      </c>
      <c r="AL122" s="972"/>
      <c r="AM122" s="972"/>
      <c r="AN122" s="972"/>
      <c r="AO122" s="973"/>
      <c r="AP122" s="975" t="s">
        <v>150</v>
      </c>
      <c r="AQ122" s="976"/>
      <c r="AR122" s="976"/>
      <c r="AS122" s="976"/>
      <c r="AT122" s="977"/>
      <c r="AU122" s="1007"/>
      <c r="AV122" s="1008"/>
      <c r="AW122" s="1008"/>
      <c r="AX122" s="1008"/>
      <c r="AY122" s="1009"/>
      <c r="AZ122" s="986" t="s">
        <v>469</v>
      </c>
      <c r="BA122" s="978"/>
      <c r="BB122" s="978"/>
      <c r="BC122" s="978"/>
      <c r="BD122" s="978"/>
      <c r="BE122" s="978"/>
      <c r="BF122" s="978"/>
      <c r="BG122" s="978"/>
      <c r="BH122" s="978"/>
      <c r="BI122" s="978"/>
      <c r="BJ122" s="978"/>
      <c r="BK122" s="978"/>
      <c r="BL122" s="978"/>
      <c r="BM122" s="978"/>
      <c r="BN122" s="978"/>
      <c r="BO122" s="978"/>
      <c r="BP122" s="979"/>
      <c r="BQ122" s="1012">
        <v>37770355</v>
      </c>
      <c r="BR122" s="1013"/>
      <c r="BS122" s="1013"/>
      <c r="BT122" s="1013"/>
      <c r="BU122" s="1013"/>
      <c r="BV122" s="1013">
        <v>37053616</v>
      </c>
      <c r="BW122" s="1013"/>
      <c r="BX122" s="1013"/>
      <c r="BY122" s="1013"/>
      <c r="BZ122" s="1013"/>
      <c r="CA122" s="1013">
        <v>35119260</v>
      </c>
      <c r="CB122" s="1013"/>
      <c r="CC122" s="1013"/>
      <c r="CD122" s="1013"/>
      <c r="CE122" s="1013"/>
      <c r="CF122" s="1030">
        <v>142.19999999999999</v>
      </c>
      <c r="CG122" s="1031"/>
      <c r="CH122" s="1031"/>
      <c r="CI122" s="1031"/>
      <c r="CJ122" s="1031"/>
      <c r="CK122" s="1022"/>
      <c r="CL122" s="1023"/>
      <c r="CM122" s="1023"/>
      <c r="CN122" s="1023"/>
      <c r="CO122" s="1024"/>
      <c r="CP122" s="1032" t="s">
        <v>409</v>
      </c>
      <c r="CQ122" s="1033"/>
      <c r="CR122" s="1033"/>
      <c r="CS122" s="1033"/>
      <c r="CT122" s="1033"/>
      <c r="CU122" s="1033"/>
      <c r="CV122" s="1033"/>
      <c r="CW122" s="1033"/>
      <c r="CX122" s="1033"/>
      <c r="CY122" s="1033"/>
      <c r="CZ122" s="1033"/>
      <c r="DA122" s="1033"/>
      <c r="DB122" s="1033"/>
      <c r="DC122" s="1033"/>
      <c r="DD122" s="1033"/>
      <c r="DE122" s="1033"/>
      <c r="DF122" s="1034"/>
      <c r="DG122" s="938" t="s">
        <v>150</v>
      </c>
      <c r="DH122" s="939"/>
      <c r="DI122" s="939"/>
      <c r="DJ122" s="939"/>
      <c r="DK122" s="939"/>
      <c r="DL122" s="939" t="s">
        <v>150</v>
      </c>
      <c r="DM122" s="939"/>
      <c r="DN122" s="939"/>
      <c r="DO122" s="939"/>
      <c r="DP122" s="939"/>
      <c r="DQ122" s="939" t="s">
        <v>150</v>
      </c>
      <c r="DR122" s="939"/>
      <c r="DS122" s="939"/>
      <c r="DT122" s="939"/>
      <c r="DU122" s="939"/>
      <c r="DV122" s="940" t="s">
        <v>150</v>
      </c>
      <c r="DW122" s="940"/>
      <c r="DX122" s="940"/>
      <c r="DY122" s="940"/>
      <c r="DZ122" s="941"/>
    </row>
    <row r="123" spans="1:130" s="224" customFormat="1" ht="26.25" customHeight="1" x14ac:dyDescent="0.2">
      <c r="A123" s="1070"/>
      <c r="B123" s="962"/>
      <c r="C123" s="935" t="s">
        <v>456</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150</v>
      </c>
      <c r="AB123" s="972"/>
      <c r="AC123" s="972"/>
      <c r="AD123" s="972"/>
      <c r="AE123" s="973"/>
      <c r="AF123" s="974" t="s">
        <v>150</v>
      </c>
      <c r="AG123" s="972"/>
      <c r="AH123" s="972"/>
      <c r="AI123" s="972"/>
      <c r="AJ123" s="973"/>
      <c r="AK123" s="974" t="s">
        <v>150</v>
      </c>
      <c r="AL123" s="972"/>
      <c r="AM123" s="972"/>
      <c r="AN123" s="972"/>
      <c r="AO123" s="973"/>
      <c r="AP123" s="975" t="s">
        <v>150</v>
      </c>
      <c r="AQ123" s="976"/>
      <c r="AR123" s="976"/>
      <c r="AS123" s="976"/>
      <c r="AT123" s="977"/>
      <c r="AU123" s="1010"/>
      <c r="AV123" s="1011"/>
      <c r="AW123" s="1011"/>
      <c r="AX123" s="1011"/>
      <c r="AY123" s="1011"/>
      <c r="AZ123" s="245" t="s">
        <v>192</v>
      </c>
      <c r="BA123" s="245"/>
      <c r="BB123" s="245"/>
      <c r="BC123" s="245"/>
      <c r="BD123" s="245"/>
      <c r="BE123" s="245"/>
      <c r="BF123" s="245"/>
      <c r="BG123" s="245"/>
      <c r="BH123" s="245"/>
      <c r="BI123" s="245"/>
      <c r="BJ123" s="245"/>
      <c r="BK123" s="245"/>
      <c r="BL123" s="245"/>
      <c r="BM123" s="245"/>
      <c r="BN123" s="245"/>
      <c r="BO123" s="990" t="s">
        <v>470</v>
      </c>
      <c r="BP123" s="1018"/>
      <c r="BQ123" s="1076">
        <v>58299092</v>
      </c>
      <c r="BR123" s="1077"/>
      <c r="BS123" s="1077"/>
      <c r="BT123" s="1077"/>
      <c r="BU123" s="1077"/>
      <c r="BV123" s="1077">
        <v>58146308</v>
      </c>
      <c r="BW123" s="1077"/>
      <c r="BX123" s="1077"/>
      <c r="BY123" s="1077"/>
      <c r="BZ123" s="1077"/>
      <c r="CA123" s="1077">
        <v>56544978</v>
      </c>
      <c r="CB123" s="1077"/>
      <c r="CC123" s="1077"/>
      <c r="CD123" s="1077"/>
      <c r="CE123" s="1077"/>
      <c r="CF123" s="1014"/>
      <c r="CG123" s="1015"/>
      <c r="CH123" s="1015"/>
      <c r="CI123" s="1015"/>
      <c r="CJ123" s="1016"/>
      <c r="CK123" s="1022"/>
      <c r="CL123" s="1023"/>
      <c r="CM123" s="1023"/>
      <c r="CN123" s="1023"/>
      <c r="CO123" s="1024"/>
      <c r="CP123" s="1032" t="s">
        <v>412</v>
      </c>
      <c r="CQ123" s="1033"/>
      <c r="CR123" s="1033"/>
      <c r="CS123" s="1033"/>
      <c r="CT123" s="1033"/>
      <c r="CU123" s="1033"/>
      <c r="CV123" s="1033"/>
      <c r="CW123" s="1033"/>
      <c r="CX123" s="1033"/>
      <c r="CY123" s="1033"/>
      <c r="CZ123" s="1033"/>
      <c r="DA123" s="1033"/>
      <c r="DB123" s="1033"/>
      <c r="DC123" s="1033"/>
      <c r="DD123" s="1033"/>
      <c r="DE123" s="1033"/>
      <c r="DF123" s="1034"/>
      <c r="DG123" s="971" t="s">
        <v>150</v>
      </c>
      <c r="DH123" s="972"/>
      <c r="DI123" s="972"/>
      <c r="DJ123" s="972"/>
      <c r="DK123" s="973"/>
      <c r="DL123" s="974" t="s">
        <v>150</v>
      </c>
      <c r="DM123" s="972"/>
      <c r="DN123" s="972"/>
      <c r="DO123" s="972"/>
      <c r="DP123" s="973"/>
      <c r="DQ123" s="974" t="s">
        <v>150</v>
      </c>
      <c r="DR123" s="972"/>
      <c r="DS123" s="972"/>
      <c r="DT123" s="972"/>
      <c r="DU123" s="973"/>
      <c r="DV123" s="975" t="s">
        <v>150</v>
      </c>
      <c r="DW123" s="976"/>
      <c r="DX123" s="976"/>
      <c r="DY123" s="976"/>
      <c r="DZ123" s="977"/>
    </row>
    <row r="124" spans="1:130" s="224" customFormat="1" ht="26.25" customHeight="1" thickBot="1" x14ac:dyDescent="0.25">
      <c r="A124" s="1070"/>
      <c r="B124" s="962"/>
      <c r="C124" s="935" t="s">
        <v>459</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150</v>
      </c>
      <c r="AB124" s="972"/>
      <c r="AC124" s="972"/>
      <c r="AD124" s="972"/>
      <c r="AE124" s="973"/>
      <c r="AF124" s="974" t="s">
        <v>150</v>
      </c>
      <c r="AG124" s="972"/>
      <c r="AH124" s="972"/>
      <c r="AI124" s="972"/>
      <c r="AJ124" s="973"/>
      <c r="AK124" s="974" t="s">
        <v>150</v>
      </c>
      <c r="AL124" s="972"/>
      <c r="AM124" s="972"/>
      <c r="AN124" s="972"/>
      <c r="AO124" s="973"/>
      <c r="AP124" s="975" t="s">
        <v>150</v>
      </c>
      <c r="AQ124" s="976"/>
      <c r="AR124" s="976"/>
      <c r="AS124" s="976"/>
      <c r="AT124" s="977"/>
      <c r="AU124" s="1072" t="s">
        <v>471</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11.5</v>
      </c>
      <c r="BR124" s="1040"/>
      <c r="BS124" s="1040"/>
      <c r="BT124" s="1040"/>
      <c r="BU124" s="1040"/>
      <c r="BV124" s="1040">
        <v>0.3</v>
      </c>
      <c r="BW124" s="1040"/>
      <c r="BX124" s="1040"/>
      <c r="BY124" s="1040"/>
      <c r="BZ124" s="1040"/>
      <c r="CA124" s="1040" t="s">
        <v>150</v>
      </c>
      <c r="CB124" s="1040"/>
      <c r="CC124" s="1040"/>
      <c r="CD124" s="1040"/>
      <c r="CE124" s="1040"/>
      <c r="CF124" s="1041"/>
      <c r="CG124" s="1042"/>
      <c r="CH124" s="1042"/>
      <c r="CI124" s="1042"/>
      <c r="CJ124" s="1043"/>
      <c r="CK124" s="1025"/>
      <c r="CL124" s="1025"/>
      <c r="CM124" s="1025"/>
      <c r="CN124" s="1025"/>
      <c r="CO124" s="1026"/>
      <c r="CP124" s="1032" t="s">
        <v>472</v>
      </c>
      <c r="CQ124" s="1033"/>
      <c r="CR124" s="1033"/>
      <c r="CS124" s="1033"/>
      <c r="CT124" s="1033"/>
      <c r="CU124" s="1033"/>
      <c r="CV124" s="1033"/>
      <c r="CW124" s="1033"/>
      <c r="CX124" s="1033"/>
      <c r="CY124" s="1033"/>
      <c r="CZ124" s="1033"/>
      <c r="DA124" s="1033"/>
      <c r="DB124" s="1033"/>
      <c r="DC124" s="1033"/>
      <c r="DD124" s="1033"/>
      <c r="DE124" s="1033"/>
      <c r="DF124" s="1034"/>
      <c r="DG124" s="1017" t="s">
        <v>150</v>
      </c>
      <c r="DH124" s="999"/>
      <c r="DI124" s="999"/>
      <c r="DJ124" s="999"/>
      <c r="DK124" s="1000"/>
      <c r="DL124" s="998" t="s">
        <v>150</v>
      </c>
      <c r="DM124" s="999"/>
      <c r="DN124" s="999"/>
      <c r="DO124" s="999"/>
      <c r="DP124" s="1000"/>
      <c r="DQ124" s="998" t="s">
        <v>150</v>
      </c>
      <c r="DR124" s="999"/>
      <c r="DS124" s="999"/>
      <c r="DT124" s="999"/>
      <c r="DU124" s="1000"/>
      <c r="DV124" s="1001" t="s">
        <v>150</v>
      </c>
      <c r="DW124" s="1002"/>
      <c r="DX124" s="1002"/>
      <c r="DY124" s="1002"/>
      <c r="DZ124" s="1003"/>
    </row>
    <row r="125" spans="1:130" s="224" customFormat="1" ht="26.25" customHeight="1" x14ac:dyDescent="0.2">
      <c r="A125" s="1070"/>
      <c r="B125" s="962"/>
      <c r="C125" s="935" t="s">
        <v>461</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150</v>
      </c>
      <c r="AB125" s="972"/>
      <c r="AC125" s="972"/>
      <c r="AD125" s="972"/>
      <c r="AE125" s="973"/>
      <c r="AF125" s="974" t="s">
        <v>150</v>
      </c>
      <c r="AG125" s="972"/>
      <c r="AH125" s="972"/>
      <c r="AI125" s="972"/>
      <c r="AJ125" s="973"/>
      <c r="AK125" s="974" t="s">
        <v>150</v>
      </c>
      <c r="AL125" s="972"/>
      <c r="AM125" s="972"/>
      <c r="AN125" s="972"/>
      <c r="AO125" s="973"/>
      <c r="AP125" s="975" t="s">
        <v>150</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473</v>
      </c>
      <c r="CL125" s="1020"/>
      <c r="CM125" s="1020"/>
      <c r="CN125" s="1020"/>
      <c r="CO125" s="1021"/>
      <c r="CP125" s="942" t="s">
        <v>474</v>
      </c>
      <c r="CQ125" s="910"/>
      <c r="CR125" s="910"/>
      <c r="CS125" s="910"/>
      <c r="CT125" s="910"/>
      <c r="CU125" s="910"/>
      <c r="CV125" s="910"/>
      <c r="CW125" s="910"/>
      <c r="CX125" s="910"/>
      <c r="CY125" s="910"/>
      <c r="CZ125" s="910"/>
      <c r="DA125" s="910"/>
      <c r="DB125" s="910"/>
      <c r="DC125" s="910"/>
      <c r="DD125" s="910"/>
      <c r="DE125" s="910"/>
      <c r="DF125" s="911"/>
      <c r="DG125" s="943" t="s">
        <v>150</v>
      </c>
      <c r="DH125" s="944"/>
      <c r="DI125" s="944"/>
      <c r="DJ125" s="944"/>
      <c r="DK125" s="944"/>
      <c r="DL125" s="944" t="s">
        <v>150</v>
      </c>
      <c r="DM125" s="944"/>
      <c r="DN125" s="944"/>
      <c r="DO125" s="944"/>
      <c r="DP125" s="944"/>
      <c r="DQ125" s="944" t="s">
        <v>150</v>
      </c>
      <c r="DR125" s="944"/>
      <c r="DS125" s="944"/>
      <c r="DT125" s="944"/>
      <c r="DU125" s="944"/>
      <c r="DV125" s="945" t="s">
        <v>150</v>
      </c>
      <c r="DW125" s="945"/>
      <c r="DX125" s="945"/>
      <c r="DY125" s="945"/>
      <c r="DZ125" s="946"/>
    </row>
    <row r="126" spans="1:130" s="224" customFormat="1" ht="26.25" customHeight="1" thickBot="1" x14ac:dyDescent="0.25">
      <c r="A126" s="1070"/>
      <c r="B126" s="962"/>
      <c r="C126" s="935" t="s">
        <v>463</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213727</v>
      </c>
      <c r="AB126" s="972"/>
      <c r="AC126" s="972"/>
      <c r="AD126" s="972"/>
      <c r="AE126" s="973"/>
      <c r="AF126" s="974">
        <v>199998</v>
      </c>
      <c r="AG126" s="972"/>
      <c r="AH126" s="972"/>
      <c r="AI126" s="972"/>
      <c r="AJ126" s="973"/>
      <c r="AK126" s="974">
        <v>199998</v>
      </c>
      <c r="AL126" s="972"/>
      <c r="AM126" s="972"/>
      <c r="AN126" s="972"/>
      <c r="AO126" s="973"/>
      <c r="AP126" s="975">
        <v>0.8</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475</v>
      </c>
      <c r="CQ126" s="936"/>
      <c r="CR126" s="936"/>
      <c r="CS126" s="936"/>
      <c r="CT126" s="936"/>
      <c r="CU126" s="936"/>
      <c r="CV126" s="936"/>
      <c r="CW126" s="936"/>
      <c r="CX126" s="936"/>
      <c r="CY126" s="936"/>
      <c r="CZ126" s="936"/>
      <c r="DA126" s="936"/>
      <c r="DB126" s="936"/>
      <c r="DC126" s="936"/>
      <c r="DD126" s="936"/>
      <c r="DE126" s="936"/>
      <c r="DF126" s="937"/>
      <c r="DG126" s="938" t="s">
        <v>150</v>
      </c>
      <c r="DH126" s="939"/>
      <c r="DI126" s="939"/>
      <c r="DJ126" s="939"/>
      <c r="DK126" s="939"/>
      <c r="DL126" s="939" t="s">
        <v>150</v>
      </c>
      <c r="DM126" s="939"/>
      <c r="DN126" s="939"/>
      <c r="DO126" s="939"/>
      <c r="DP126" s="939"/>
      <c r="DQ126" s="939" t="s">
        <v>150</v>
      </c>
      <c r="DR126" s="939"/>
      <c r="DS126" s="939"/>
      <c r="DT126" s="939"/>
      <c r="DU126" s="939"/>
      <c r="DV126" s="940" t="s">
        <v>150</v>
      </c>
      <c r="DW126" s="940"/>
      <c r="DX126" s="940"/>
      <c r="DY126" s="940"/>
      <c r="DZ126" s="941"/>
    </row>
    <row r="127" spans="1:130" s="224" customFormat="1" ht="26.25" customHeight="1" x14ac:dyDescent="0.2">
      <c r="A127" s="1071"/>
      <c r="B127" s="964"/>
      <c r="C127" s="986" t="s">
        <v>476</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40815</v>
      </c>
      <c r="AB127" s="972"/>
      <c r="AC127" s="972"/>
      <c r="AD127" s="972"/>
      <c r="AE127" s="973"/>
      <c r="AF127" s="974">
        <v>40012</v>
      </c>
      <c r="AG127" s="972"/>
      <c r="AH127" s="972"/>
      <c r="AI127" s="972"/>
      <c r="AJ127" s="973"/>
      <c r="AK127" s="974">
        <v>45590</v>
      </c>
      <c r="AL127" s="972"/>
      <c r="AM127" s="972"/>
      <c r="AN127" s="972"/>
      <c r="AO127" s="973"/>
      <c r="AP127" s="975">
        <v>0.2</v>
      </c>
      <c r="AQ127" s="976"/>
      <c r="AR127" s="976"/>
      <c r="AS127" s="976"/>
      <c r="AT127" s="977"/>
      <c r="AU127" s="226"/>
      <c r="AV127" s="226"/>
      <c r="AW127" s="226"/>
      <c r="AX127" s="1044" t="s">
        <v>477</v>
      </c>
      <c r="AY127" s="1045"/>
      <c r="AZ127" s="1045"/>
      <c r="BA127" s="1045"/>
      <c r="BB127" s="1045"/>
      <c r="BC127" s="1045"/>
      <c r="BD127" s="1045"/>
      <c r="BE127" s="1046"/>
      <c r="BF127" s="1047" t="s">
        <v>478</v>
      </c>
      <c r="BG127" s="1045"/>
      <c r="BH127" s="1045"/>
      <c r="BI127" s="1045"/>
      <c r="BJ127" s="1045"/>
      <c r="BK127" s="1045"/>
      <c r="BL127" s="1046"/>
      <c r="BM127" s="1047" t="s">
        <v>479</v>
      </c>
      <c r="BN127" s="1045"/>
      <c r="BO127" s="1045"/>
      <c r="BP127" s="1045"/>
      <c r="BQ127" s="1045"/>
      <c r="BR127" s="1045"/>
      <c r="BS127" s="1046"/>
      <c r="BT127" s="1047" t="s">
        <v>480</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481</v>
      </c>
      <c r="CQ127" s="936"/>
      <c r="CR127" s="936"/>
      <c r="CS127" s="936"/>
      <c r="CT127" s="936"/>
      <c r="CU127" s="936"/>
      <c r="CV127" s="936"/>
      <c r="CW127" s="936"/>
      <c r="CX127" s="936"/>
      <c r="CY127" s="936"/>
      <c r="CZ127" s="936"/>
      <c r="DA127" s="936"/>
      <c r="DB127" s="936"/>
      <c r="DC127" s="936"/>
      <c r="DD127" s="936"/>
      <c r="DE127" s="936"/>
      <c r="DF127" s="937"/>
      <c r="DG127" s="938" t="s">
        <v>150</v>
      </c>
      <c r="DH127" s="939"/>
      <c r="DI127" s="939"/>
      <c r="DJ127" s="939"/>
      <c r="DK127" s="939"/>
      <c r="DL127" s="939" t="s">
        <v>150</v>
      </c>
      <c r="DM127" s="939"/>
      <c r="DN127" s="939"/>
      <c r="DO127" s="939"/>
      <c r="DP127" s="939"/>
      <c r="DQ127" s="939" t="s">
        <v>150</v>
      </c>
      <c r="DR127" s="939"/>
      <c r="DS127" s="939"/>
      <c r="DT127" s="939"/>
      <c r="DU127" s="939"/>
      <c r="DV127" s="940" t="s">
        <v>150</v>
      </c>
      <c r="DW127" s="940"/>
      <c r="DX127" s="940"/>
      <c r="DY127" s="940"/>
      <c r="DZ127" s="941"/>
    </row>
    <row r="128" spans="1:130" s="224" customFormat="1" ht="26.25" customHeight="1" thickBot="1" x14ac:dyDescent="0.25">
      <c r="A128" s="1054" t="s">
        <v>482</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483</v>
      </c>
      <c r="X128" s="1056"/>
      <c r="Y128" s="1056"/>
      <c r="Z128" s="1057"/>
      <c r="AA128" s="1058">
        <v>926954</v>
      </c>
      <c r="AB128" s="1059"/>
      <c r="AC128" s="1059"/>
      <c r="AD128" s="1059"/>
      <c r="AE128" s="1060"/>
      <c r="AF128" s="1061">
        <v>924356</v>
      </c>
      <c r="AG128" s="1059"/>
      <c r="AH128" s="1059"/>
      <c r="AI128" s="1059"/>
      <c r="AJ128" s="1060"/>
      <c r="AK128" s="1061">
        <v>913140</v>
      </c>
      <c r="AL128" s="1059"/>
      <c r="AM128" s="1059"/>
      <c r="AN128" s="1059"/>
      <c r="AO128" s="1060"/>
      <c r="AP128" s="1062"/>
      <c r="AQ128" s="1063"/>
      <c r="AR128" s="1063"/>
      <c r="AS128" s="1063"/>
      <c r="AT128" s="1064"/>
      <c r="AU128" s="226"/>
      <c r="AV128" s="226"/>
      <c r="AW128" s="226"/>
      <c r="AX128" s="909" t="s">
        <v>484</v>
      </c>
      <c r="AY128" s="910"/>
      <c r="AZ128" s="910"/>
      <c r="BA128" s="910"/>
      <c r="BB128" s="910"/>
      <c r="BC128" s="910"/>
      <c r="BD128" s="910"/>
      <c r="BE128" s="911"/>
      <c r="BF128" s="1065" t="s">
        <v>150</v>
      </c>
      <c r="BG128" s="1066"/>
      <c r="BH128" s="1066"/>
      <c r="BI128" s="1066"/>
      <c r="BJ128" s="1066"/>
      <c r="BK128" s="1066"/>
      <c r="BL128" s="1067"/>
      <c r="BM128" s="1065">
        <v>11.91</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485</v>
      </c>
      <c r="CQ128" s="739"/>
      <c r="CR128" s="739"/>
      <c r="CS128" s="739"/>
      <c r="CT128" s="739"/>
      <c r="CU128" s="739"/>
      <c r="CV128" s="739"/>
      <c r="CW128" s="739"/>
      <c r="CX128" s="739"/>
      <c r="CY128" s="739"/>
      <c r="CZ128" s="739"/>
      <c r="DA128" s="739"/>
      <c r="DB128" s="739"/>
      <c r="DC128" s="739"/>
      <c r="DD128" s="739"/>
      <c r="DE128" s="739"/>
      <c r="DF128" s="1049"/>
      <c r="DG128" s="1050" t="s">
        <v>150</v>
      </c>
      <c r="DH128" s="1051"/>
      <c r="DI128" s="1051"/>
      <c r="DJ128" s="1051"/>
      <c r="DK128" s="1051"/>
      <c r="DL128" s="1051">
        <v>10352</v>
      </c>
      <c r="DM128" s="1051"/>
      <c r="DN128" s="1051"/>
      <c r="DO128" s="1051"/>
      <c r="DP128" s="1051"/>
      <c r="DQ128" s="1051" t="s">
        <v>150</v>
      </c>
      <c r="DR128" s="1051"/>
      <c r="DS128" s="1051"/>
      <c r="DT128" s="1051"/>
      <c r="DU128" s="1051"/>
      <c r="DV128" s="1052" t="s">
        <v>150</v>
      </c>
      <c r="DW128" s="1052"/>
      <c r="DX128" s="1052"/>
      <c r="DY128" s="1052"/>
      <c r="DZ128" s="1053"/>
    </row>
    <row r="129" spans="1:131" s="224" customFormat="1" ht="26.25" customHeight="1" x14ac:dyDescent="0.2">
      <c r="A129" s="947" t="s">
        <v>113</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486</v>
      </c>
      <c r="X129" s="1084"/>
      <c r="Y129" s="1084"/>
      <c r="Z129" s="1085"/>
      <c r="AA129" s="971">
        <v>26723918</v>
      </c>
      <c r="AB129" s="972"/>
      <c r="AC129" s="972"/>
      <c r="AD129" s="972"/>
      <c r="AE129" s="973"/>
      <c r="AF129" s="974">
        <v>28419702</v>
      </c>
      <c r="AG129" s="972"/>
      <c r="AH129" s="972"/>
      <c r="AI129" s="972"/>
      <c r="AJ129" s="973"/>
      <c r="AK129" s="974">
        <v>27893680</v>
      </c>
      <c r="AL129" s="972"/>
      <c r="AM129" s="972"/>
      <c r="AN129" s="972"/>
      <c r="AO129" s="973"/>
      <c r="AP129" s="1086"/>
      <c r="AQ129" s="1087"/>
      <c r="AR129" s="1087"/>
      <c r="AS129" s="1087"/>
      <c r="AT129" s="1088"/>
      <c r="AU129" s="227"/>
      <c r="AV129" s="227"/>
      <c r="AW129" s="227"/>
      <c r="AX129" s="1078" t="s">
        <v>487</v>
      </c>
      <c r="AY129" s="936"/>
      <c r="AZ129" s="936"/>
      <c r="BA129" s="936"/>
      <c r="BB129" s="936"/>
      <c r="BC129" s="936"/>
      <c r="BD129" s="936"/>
      <c r="BE129" s="937"/>
      <c r="BF129" s="1079" t="s">
        <v>150</v>
      </c>
      <c r="BG129" s="1080"/>
      <c r="BH129" s="1080"/>
      <c r="BI129" s="1080"/>
      <c r="BJ129" s="1080"/>
      <c r="BK129" s="1080"/>
      <c r="BL129" s="1081"/>
      <c r="BM129" s="1079">
        <v>16.91</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488</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489</v>
      </c>
      <c r="X130" s="1084"/>
      <c r="Y130" s="1084"/>
      <c r="Z130" s="1085"/>
      <c r="AA130" s="971">
        <v>3103531</v>
      </c>
      <c r="AB130" s="972"/>
      <c r="AC130" s="972"/>
      <c r="AD130" s="972"/>
      <c r="AE130" s="973"/>
      <c r="AF130" s="974">
        <v>3151350</v>
      </c>
      <c r="AG130" s="972"/>
      <c r="AH130" s="972"/>
      <c r="AI130" s="972"/>
      <c r="AJ130" s="973"/>
      <c r="AK130" s="974">
        <v>3195244</v>
      </c>
      <c r="AL130" s="972"/>
      <c r="AM130" s="972"/>
      <c r="AN130" s="972"/>
      <c r="AO130" s="973"/>
      <c r="AP130" s="1086"/>
      <c r="AQ130" s="1087"/>
      <c r="AR130" s="1087"/>
      <c r="AS130" s="1087"/>
      <c r="AT130" s="1088"/>
      <c r="AU130" s="227"/>
      <c r="AV130" s="227"/>
      <c r="AW130" s="227"/>
      <c r="AX130" s="1078" t="s">
        <v>490</v>
      </c>
      <c r="AY130" s="936"/>
      <c r="AZ130" s="936"/>
      <c r="BA130" s="936"/>
      <c r="BB130" s="936"/>
      <c r="BC130" s="936"/>
      <c r="BD130" s="936"/>
      <c r="BE130" s="937"/>
      <c r="BF130" s="1114">
        <v>4.3</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491</v>
      </c>
      <c r="X131" s="1121"/>
      <c r="Y131" s="1121"/>
      <c r="Z131" s="1122"/>
      <c r="AA131" s="1017">
        <v>23620387</v>
      </c>
      <c r="AB131" s="999"/>
      <c r="AC131" s="999"/>
      <c r="AD131" s="999"/>
      <c r="AE131" s="1000"/>
      <c r="AF131" s="998">
        <v>25268352</v>
      </c>
      <c r="AG131" s="999"/>
      <c r="AH131" s="999"/>
      <c r="AI131" s="999"/>
      <c r="AJ131" s="1000"/>
      <c r="AK131" s="998">
        <v>24698436</v>
      </c>
      <c r="AL131" s="999"/>
      <c r="AM131" s="999"/>
      <c r="AN131" s="999"/>
      <c r="AO131" s="1000"/>
      <c r="AP131" s="1123"/>
      <c r="AQ131" s="1124"/>
      <c r="AR131" s="1124"/>
      <c r="AS131" s="1124"/>
      <c r="AT131" s="1125"/>
      <c r="AU131" s="227"/>
      <c r="AV131" s="227"/>
      <c r="AW131" s="227"/>
      <c r="AX131" s="1096" t="s">
        <v>492</v>
      </c>
      <c r="AY131" s="739"/>
      <c r="AZ131" s="739"/>
      <c r="BA131" s="739"/>
      <c r="BB131" s="739"/>
      <c r="BC131" s="739"/>
      <c r="BD131" s="739"/>
      <c r="BE131" s="1049"/>
      <c r="BF131" s="1097" t="s">
        <v>150</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493</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494</v>
      </c>
      <c r="W132" s="1107"/>
      <c r="X132" s="1107"/>
      <c r="Y132" s="1107"/>
      <c r="Z132" s="1108"/>
      <c r="AA132" s="1109">
        <v>4.3210553660000004</v>
      </c>
      <c r="AB132" s="1110"/>
      <c r="AC132" s="1110"/>
      <c r="AD132" s="1110"/>
      <c r="AE132" s="1111"/>
      <c r="AF132" s="1112">
        <v>4.0012225570000002</v>
      </c>
      <c r="AG132" s="1110"/>
      <c r="AH132" s="1110"/>
      <c r="AI132" s="1110"/>
      <c r="AJ132" s="1111"/>
      <c r="AK132" s="1112">
        <v>4.7925868669999998</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495</v>
      </c>
      <c r="W133" s="1090"/>
      <c r="X133" s="1090"/>
      <c r="Y133" s="1090"/>
      <c r="Z133" s="1091"/>
      <c r="AA133" s="1092">
        <v>3.5</v>
      </c>
      <c r="AB133" s="1093"/>
      <c r="AC133" s="1093"/>
      <c r="AD133" s="1093"/>
      <c r="AE133" s="1094"/>
      <c r="AF133" s="1092">
        <v>3.8</v>
      </c>
      <c r="AG133" s="1093"/>
      <c r="AH133" s="1093"/>
      <c r="AI133" s="1093"/>
      <c r="AJ133" s="1094"/>
      <c r="AK133" s="1092">
        <v>4.3</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TXh0Mco2vcLDmviGJNQqsmUmdVP4iiCgFGGGtP6utfy7GwqMWOX7X2xFxrTOyA4wn0XnNiS+skFrtA7PWwUpw==" saltValue="XTF15zyGr3PApkBJMwUxR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496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6Crq7d/prGWCjv+H/VIyMI6qUdopiI7l+eEyqytpfQJgapbtbXPNqKH5LXV6bZVjayRDZJuPirM9jU4HcV5SJA==" saltValue="v11978e/Cb6f/eguO3j7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YVahJ6+WKDf2+Y1oKnVe792roIZbVe74x1J3xFaKPllQCPTdPN3IY7M2dz9vzP8+tFqoqExl7BWmdHXjPodg==" saltValue="iFBHCAWTPojEOFTTQkoHF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497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498</v>
      </c>
      <c r="AL6" s="260"/>
      <c r="AM6" s="260"/>
      <c r="AN6" s="260"/>
    </row>
    <row r="7" spans="1:46" ht="13.5" customHeight="1" x14ac:dyDescent="0.2">
      <c r="A7" s="259"/>
      <c r="AK7" s="262"/>
      <c r="AL7" s="263"/>
      <c r="AM7" s="263"/>
      <c r="AN7" s="264"/>
      <c r="AO7" s="1127" t="s">
        <v>499</v>
      </c>
      <c r="AP7" s="265"/>
      <c r="AQ7" s="266" t="s">
        <v>500</v>
      </c>
      <c r="AR7" s="267"/>
    </row>
    <row r="8" spans="1:46" ht="13.2" x14ac:dyDescent="0.2">
      <c r="A8" s="259"/>
      <c r="AK8" s="268"/>
      <c r="AL8" s="269"/>
      <c r="AM8" s="269"/>
      <c r="AN8" s="270"/>
      <c r="AO8" s="1128"/>
      <c r="AP8" s="271" t="s">
        <v>501</v>
      </c>
      <c r="AQ8" s="272" t="s">
        <v>502</v>
      </c>
      <c r="AR8" s="273" t="s">
        <v>503</v>
      </c>
    </row>
    <row r="9" spans="1:46" ht="13.2" x14ac:dyDescent="0.2">
      <c r="A9" s="259"/>
      <c r="AK9" s="1129" t="s">
        <v>504</v>
      </c>
      <c r="AL9" s="1130"/>
      <c r="AM9" s="1130"/>
      <c r="AN9" s="1131"/>
      <c r="AO9" s="274">
        <v>8370293</v>
      </c>
      <c r="AP9" s="274">
        <v>61409</v>
      </c>
      <c r="AQ9" s="275">
        <v>62374</v>
      </c>
      <c r="AR9" s="276">
        <v>-1.5</v>
      </c>
    </row>
    <row r="10" spans="1:46" ht="13.5" customHeight="1" x14ac:dyDescent="0.2">
      <c r="A10" s="259"/>
      <c r="AK10" s="1129" t="s">
        <v>505</v>
      </c>
      <c r="AL10" s="1130"/>
      <c r="AM10" s="1130"/>
      <c r="AN10" s="1131"/>
      <c r="AO10" s="277">
        <v>82680</v>
      </c>
      <c r="AP10" s="277">
        <v>607</v>
      </c>
      <c r="AQ10" s="278">
        <v>4230</v>
      </c>
      <c r="AR10" s="279">
        <v>-85.7</v>
      </c>
    </row>
    <row r="11" spans="1:46" ht="13.5" customHeight="1" x14ac:dyDescent="0.2">
      <c r="A11" s="259"/>
      <c r="AK11" s="1129" t="s">
        <v>506</v>
      </c>
      <c r="AL11" s="1130"/>
      <c r="AM11" s="1130"/>
      <c r="AN11" s="1131"/>
      <c r="AO11" s="277">
        <v>289800</v>
      </c>
      <c r="AP11" s="277">
        <v>2126</v>
      </c>
      <c r="AQ11" s="278">
        <v>601</v>
      </c>
      <c r="AR11" s="279">
        <v>253.7</v>
      </c>
    </row>
    <row r="12" spans="1:46" ht="13.5" customHeight="1" x14ac:dyDescent="0.2">
      <c r="A12" s="259"/>
      <c r="AK12" s="1129" t="s">
        <v>507</v>
      </c>
      <c r="AL12" s="1130"/>
      <c r="AM12" s="1130"/>
      <c r="AN12" s="1131"/>
      <c r="AO12" s="277" t="s">
        <v>508</v>
      </c>
      <c r="AP12" s="277" t="s">
        <v>508</v>
      </c>
      <c r="AQ12" s="278">
        <v>13</v>
      </c>
      <c r="AR12" s="279" t="s">
        <v>508</v>
      </c>
    </row>
    <row r="13" spans="1:46" ht="13.5" customHeight="1" x14ac:dyDescent="0.2">
      <c r="A13" s="259"/>
      <c r="AK13" s="1129" t="s">
        <v>509</v>
      </c>
      <c r="AL13" s="1130"/>
      <c r="AM13" s="1130"/>
      <c r="AN13" s="1131"/>
      <c r="AO13" s="277">
        <v>390055</v>
      </c>
      <c r="AP13" s="277">
        <v>2862</v>
      </c>
      <c r="AQ13" s="278">
        <v>2559</v>
      </c>
      <c r="AR13" s="279">
        <v>11.8</v>
      </c>
    </row>
    <row r="14" spans="1:46" ht="13.5" customHeight="1" x14ac:dyDescent="0.2">
      <c r="A14" s="259"/>
      <c r="AK14" s="1129" t="s">
        <v>510</v>
      </c>
      <c r="AL14" s="1130"/>
      <c r="AM14" s="1130"/>
      <c r="AN14" s="1131"/>
      <c r="AO14" s="277">
        <v>211385</v>
      </c>
      <c r="AP14" s="277">
        <v>1551</v>
      </c>
      <c r="AQ14" s="278">
        <v>1133</v>
      </c>
      <c r="AR14" s="279">
        <v>36.9</v>
      </c>
    </row>
    <row r="15" spans="1:46" ht="13.5" customHeight="1" x14ac:dyDescent="0.2">
      <c r="A15" s="259"/>
      <c r="AK15" s="1132" t="s">
        <v>511</v>
      </c>
      <c r="AL15" s="1133"/>
      <c r="AM15" s="1133"/>
      <c r="AN15" s="1134"/>
      <c r="AO15" s="277">
        <v>-947149</v>
      </c>
      <c r="AP15" s="277">
        <v>-6949</v>
      </c>
      <c r="AQ15" s="278">
        <v>-4006</v>
      </c>
      <c r="AR15" s="279">
        <v>73.5</v>
      </c>
    </row>
    <row r="16" spans="1:46" ht="13.2" x14ac:dyDescent="0.2">
      <c r="A16" s="259"/>
      <c r="AK16" s="1132" t="s">
        <v>192</v>
      </c>
      <c r="AL16" s="1133"/>
      <c r="AM16" s="1133"/>
      <c r="AN16" s="1134"/>
      <c r="AO16" s="277">
        <v>8397064</v>
      </c>
      <c r="AP16" s="277">
        <v>61606</v>
      </c>
      <c r="AQ16" s="278">
        <v>66904</v>
      </c>
      <c r="AR16" s="279">
        <v>-7.9</v>
      </c>
    </row>
    <row r="17" spans="1:46" ht="13.2" x14ac:dyDescent="0.2">
      <c r="A17" s="259"/>
    </row>
    <row r="18" spans="1:46" ht="13.2" x14ac:dyDescent="0.2">
      <c r="A18" s="259"/>
      <c r="AQ18" s="280"/>
      <c r="AR18" s="280"/>
    </row>
    <row r="19" spans="1:46" ht="13.2" x14ac:dyDescent="0.2">
      <c r="A19" s="259"/>
      <c r="AK19" s="255" t="s">
        <v>512</v>
      </c>
    </row>
    <row r="20" spans="1:46" ht="13.2" x14ac:dyDescent="0.2">
      <c r="A20" s="259"/>
      <c r="AK20" s="281"/>
      <c r="AL20" s="282"/>
      <c r="AM20" s="282"/>
      <c r="AN20" s="283"/>
      <c r="AO20" s="284" t="s">
        <v>513</v>
      </c>
      <c r="AP20" s="285" t="s">
        <v>514</v>
      </c>
      <c r="AQ20" s="286" t="s">
        <v>515</v>
      </c>
      <c r="AR20" s="287"/>
    </row>
    <row r="21" spans="1:46" s="260" customFormat="1" ht="13.2" x14ac:dyDescent="0.2">
      <c r="A21" s="288"/>
      <c r="AK21" s="1135" t="s">
        <v>516</v>
      </c>
      <c r="AL21" s="1136"/>
      <c r="AM21" s="1136"/>
      <c r="AN21" s="1137"/>
      <c r="AO21" s="289">
        <v>6.96</v>
      </c>
      <c r="AP21" s="290">
        <v>6.16</v>
      </c>
      <c r="AQ21" s="291">
        <v>0.8</v>
      </c>
      <c r="AS21" s="292"/>
      <c r="AT21" s="288"/>
    </row>
    <row r="22" spans="1:46" s="260" customFormat="1" ht="13.2" x14ac:dyDescent="0.2">
      <c r="A22" s="288"/>
      <c r="AK22" s="1135" t="s">
        <v>517</v>
      </c>
      <c r="AL22" s="1136"/>
      <c r="AM22" s="1136"/>
      <c r="AN22" s="1137"/>
      <c r="AO22" s="293">
        <v>101.6</v>
      </c>
      <c r="AP22" s="294">
        <v>98.9</v>
      </c>
      <c r="AQ22" s="295">
        <v>2.7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518</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519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520</v>
      </c>
      <c r="AL29" s="260"/>
      <c r="AM29" s="260"/>
      <c r="AN29" s="260"/>
      <c r="AS29" s="302"/>
    </row>
    <row r="30" spans="1:46" ht="13.5" customHeight="1" x14ac:dyDescent="0.2">
      <c r="A30" s="259"/>
      <c r="AK30" s="262"/>
      <c r="AL30" s="263"/>
      <c r="AM30" s="263"/>
      <c r="AN30" s="264"/>
      <c r="AO30" s="1127" t="s">
        <v>499</v>
      </c>
      <c r="AP30" s="265"/>
      <c r="AQ30" s="266" t="s">
        <v>500</v>
      </c>
      <c r="AR30" s="267"/>
    </row>
    <row r="31" spans="1:46" ht="13.2" x14ac:dyDescent="0.2">
      <c r="A31" s="259"/>
      <c r="AK31" s="268"/>
      <c r="AL31" s="269"/>
      <c r="AM31" s="269"/>
      <c r="AN31" s="270"/>
      <c r="AO31" s="1128"/>
      <c r="AP31" s="271" t="s">
        <v>501</v>
      </c>
      <c r="AQ31" s="272" t="s">
        <v>502</v>
      </c>
      <c r="AR31" s="273" t="s">
        <v>503</v>
      </c>
    </row>
    <row r="32" spans="1:46" ht="27" customHeight="1" x14ac:dyDescent="0.2">
      <c r="A32" s="259"/>
      <c r="AK32" s="1143" t="s">
        <v>521</v>
      </c>
      <c r="AL32" s="1144"/>
      <c r="AM32" s="1144"/>
      <c r="AN32" s="1145"/>
      <c r="AO32" s="303">
        <v>3423396</v>
      </c>
      <c r="AP32" s="303">
        <v>25116</v>
      </c>
      <c r="AQ32" s="304">
        <v>33699</v>
      </c>
      <c r="AR32" s="305">
        <v>-25.5</v>
      </c>
    </row>
    <row r="33" spans="1:46" ht="13.5" customHeight="1" x14ac:dyDescent="0.2">
      <c r="A33" s="259"/>
      <c r="AK33" s="1143" t="s">
        <v>522</v>
      </c>
      <c r="AL33" s="1144"/>
      <c r="AM33" s="1144"/>
      <c r="AN33" s="1145"/>
      <c r="AO33" s="303" t="s">
        <v>508</v>
      </c>
      <c r="AP33" s="303" t="s">
        <v>508</v>
      </c>
      <c r="AQ33" s="304" t="s">
        <v>508</v>
      </c>
      <c r="AR33" s="305" t="s">
        <v>508</v>
      </c>
    </row>
    <row r="34" spans="1:46" ht="27" customHeight="1" x14ac:dyDescent="0.2">
      <c r="A34" s="259"/>
      <c r="AK34" s="1143" t="s">
        <v>523</v>
      </c>
      <c r="AL34" s="1144"/>
      <c r="AM34" s="1144"/>
      <c r="AN34" s="1145"/>
      <c r="AO34" s="303" t="s">
        <v>508</v>
      </c>
      <c r="AP34" s="303" t="s">
        <v>508</v>
      </c>
      <c r="AQ34" s="304">
        <v>23</v>
      </c>
      <c r="AR34" s="305" t="s">
        <v>508</v>
      </c>
    </row>
    <row r="35" spans="1:46" ht="27" customHeight="1" x14ac:dyDescent="0.2">
      <c r="A35" s="259"/>
      <c r="AK35" s="1143" t="s">
        <v>524</v>
      </c>
      <c r="AL35" s="1144"/>
      <c r="AM35" s="1144"/>
      <c r="AN35" s="1145"/>
      <c r="AO35" s="303">
        <v>968504</v>
      </c>
      <c r="AP35" s="303">
        <v>7106</v>
      </c>
      <c r="AQ35" s="304">
        <v>5771</v>
      </c>
      <c r="AR35" s="305">
        <v>23.1</v>
      </c>
    </row>
    <row r="36" spans="1:46" ht="27" customHeight="1" x14ac:dyDescent="0.2">
      <c r="A36" s="259"/>
      <c r="AK36" s="1143" t="s">
        <v>525</v>
      </c>
      <c r="AL36" s="1144"/>
      <c r="AM36" s="1144"/>
      <c r="AN36" s="1145"/>
      <c r="AO36" s="303">
        <v>461035</v>
      </c>
      <c r="AP36" s="303">
        <v>3382</v>
      </c>
      <c r="AQ36" s="304">
        <v>1158</v>
      </c>
      <c r="AR36" s="305">
        <v>192.1</v>
      </c>
    </row>
    <row r="37" spans="1:46" ht="13.5" customHeight="1" x14ac:dyDescent="0.2">
      <c r="A37" s="259"/>
      <c r="AK37" s="1143" t="s">
        <v>526</v>
      </c>
      <c r="AL37" s="1144"/>
      <c r="AM37" s="1144"/>
      <c r="AN37" s="1145"/>
      <c r="AO37" s="303">
        <v>439143</v>
      </c>
      <c r="AP37" s="303">
        <v>3222</v>
      </c>
      <c r="AQ37" s="304">
        <v>631</v>
      </c>
      <c r="AR37" s="305">
        <v>410.6</v>
      </c>
    </row>
    <row r="38" spans="1:46" ht="27" customHeight="1" x14ac:dyDescent="0.2">
      <c r="A38" s="259"/>
      <c r="AK38" s="1146" t="s">
        <v>527</v>
      </c>
      <c r="AL38" s="1147"/>
      <c r="AM38" s="1147"/>
      <c r="AN38" s="1148"/>
      <c r="AO38" s="306" t="s">
        <v>508</v>
      </c>
      <c r="AP38" s="306" t="s">
        <v>508</v>
      </c>
      <c r="AQ38" s="307">
        <v>0</v>
      </c>
      <c r="AR38" s="295" t="s">
        <v>508</v>
      </c>
      <c r="AS38" s="302"/>
    </row>
    <row r="39" spans="1:46" ht="13.2" x14ac:dyDescent="0.2">
      <c r="A39" s="259"/>
      <c r="AK39" s="1146" t="s">
        <v>528</v>
      </c>
      <c r="AL39" s="1147"/>
      <c r="AM39" s="1147"/>
      <c r="AN39" s="1148"/>
      <c r="AO39" s="303">
        <v>-913140</v>
      </c>
      <c r="AP39" s="303">
        <v>-6699</v>
      </c>
      <c r="AQ39" s="304">
        <v>-6112</v>
      </c>
      <c r="AR39" s="305">
        <v>9.6</v>
      </c>
      <c r="AS39" s="302"/>
    </row>
    <row r="40" spans="1:46" ht="27" customHeight="1" x14ac:dyDescent="0.2">
      <c r="A40" s="259"/>
      <c r="AK40" s="1143" t="s">
        <v>529</v>
      </c>
      <c r="AL40" s="1144"/>
      <c r="AM40" s="1144"/>
      <c r="AN40" s="1145"/>
      <c r="AO40" s="303">
        <v>-3195244</v>
      </c>
      <c r="AP40" s="303">
        <v>-23442</v>
      </c>
      <c r="AQ40" s="304">
        <v>-25565</v>
      </c>
      <c r="AR40" s="305">
        <v>-8.3000000000000007</v>
      </c>
      <c r="AS40" s="302"/>
    </row>
    <row r="41" spans="1:46" ht="13.2" x14ac:dyDescent="0.2">
      <c r="A41" s="259"/>
      <c r="AK41" s="1149" t="s">
        <v>305</v>
      </c>
      <c r="AL41" s="1150"/>
      <c r="AM41" s="1150"/>
      <c r="AN41" s="1151"/>
      <c r="AO41" s="303">
        <v>1183694</v>
      </c>
      <c r="AP41" s="303">
        <v>8684</v>
      </c>
      <c r="AQ41" s="304">
        <v>9604</v>
      </c>
      <c r="AR41" s="305">
        <v>-9.6</v>
      </c>
      <c r="AS41" s="302"/>
    </row>
    <row r="42" spans="1:46" ht="13.2" x14ac:dyDescent="0.2">
      <c r="A42" s="259"/>
      <c r="AK42" s="308" t="s">
        <v>530</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531</v>
      </c>
    </row>
    <row r="48" spans="1:46" ht="13.2" x14ac:dyDescent="0.2">
      <c r="A48" s="259"/>
      <c r="AK48" s="313" t="s">
        <v>532</v>
      </c>
      <c r="AL48" s="313"/>
      <c r="AM48" s="313"/>
      <c r="AN48" s="313"/>
      <c r="AO48" s="313"/>
      <c r="AP48" s="313"/>
      <c r="AQ48" s="314"/>
      <c r="AR48" s="313"/>
    </row>
    <row r="49" spans="1:44" ht="13.5" customHeight="1" x14ac:dyDescent="0.2">
      <c r="A49" s="259"/>
      <c r="AK49" s="315"/>
      <c r="AL49" s="316"/>
      <c r="AM49" s="1138" t="s">
        <v>499</v>
      </c>
      <c r="AN49" s="1140" t="s">
        <v>533</v>
      </c>
      <c r="AO49" s="1141"/>
      <c r="AP49" s="1141"/>
      <c r="AQ49" s="1141"/>
      <c r="AR49" s="1142"/>
    </row>
    <row r="50" spans="1:44" ht="13.2" x14ac:dyDescent="0.2">
      <c r="A50" s="259"/>
      <c r="AK50" s="317"/>
      <c r="AL50" s="318"/>
      <c r="AM50" s="1139"/>
      <c r="AN50" s="319" t="s">
        <v>534</v>
      </c>
      <c r="AO50" s="320" t="s">
        <v>535</v>
      </c>
      <c r="AP50" s="321" t="s">
        <v>536</v>
      </c>
      <c r="AQ50" s="322" t="s">
        <v>537</v>
      </c>
      <c r="AR50" s="323" t="s">
        <v>538</v>
      </c>
    </row>
    <row r="51" spans="1:44" ht="13.2" x14ac:dyDescent="0.2">
      <c r="A51" s="259"/>
      <c r="AK51" s="315" t="s">
        <v>539</v>
      </c>
      <c r="AL51" s="316"/>
      <c r="AM51" s="324">
        <v>5178766</v>
      </c>
      <c r="AN51" s="325">
        <v>38271</v>
      </c>
      <c r="AO51" s="326">
        <v>23</v>
      </c>
      <c r="AP51" s="327">
        <v>43226</v>
      </c>
      <c r="AQ51" s="328">
        <v>1.3</v>
      </c>
      <c r="AR51" s="329">
        <v>21.7</v>
      </c>
    </row>
    <row r="52" spans="1:44" ht="13.2" x14ac:dyDescent="0.2">
      <c r="A52" s="259"/>
      <c r="AK52" s="330"/>
      <c r="AL52" s="331" t="s">
        <v>540</v>
      </c>
      <c r="AM52" s="332">
        <v>2219803</v>
      </c>
      <c r="AN52" s="333">
        <v>16404</v>
      </c>
      <c r="AO52" s="334">
        <v>11.6</v>
      </c>
      <c r="AP52" s="335">
        <v>22622</v>
      </c>
      <c r="AQ52" s="336">
        <v>-0.2</v>
      </c>
      <c r="AR52" s="337">
        <v>11.8</v>
      </c>
    </row>
    <row r="53" spans="1:44" ht="13.2" x14ac:dyDescent="0.2">
      <c r="A53" s="259"/>
      <c r="AK53" s="315" t="s">
        <v>541</v>
      </c>
      <c r="AL53" s="316"/>
      <c r="AM53" s="324">
        <v>6141298</v>
      </c>
      <c r="AN53" s="325">
        <v>45284</v>
      </c>
      <c r="AO53" s="326">
        <v>18.3</v>
      </c>
      <c r="AP53" s="327">
        <v>42836</v>
      </c>
      <c r="AQ53" s="328">
        <v>-0.9</v>
      </c>
      <c r="AR53" s="329">
        <v>19.2</v>
      </c>
    </row>
    <row r="54" spans="1:44" ht="13.2" x14ac:dyDescent="0.2">
      <c r="A54" s="259"/>
      <c r="AK54" s="330"/>
      <c r="AL54" s="331" t="s">
        <v>540</v>
      </c>
      <c r="AM54" s="332">
        <v>2138235</v>
      </c>
      <c r="AN54" s="333">
        <v>15767</v>
      </c>
      <c r="AO54" s="334">
        <v>-3.9</v>
      </c>
      <c r="AP54" s="335">
        <v>22936</v>
      </c>
      <c r="AQ54" s="336">
        <v>1.4</v>
      </c>
      <c r="AR54" s="337">
        <v>-5.3</v>
      </c>
    </row>
    <row r="55" spans="1:44" ht="13.2" x14ac:dyDescent="0.2">
      <c r="A55" s="259"/>
      <c r="AK55" s="315" t="s">
        <v>542</v>
      </c>
      <c r="AL55" s="316"/>
      <c r="AM55" s="324">
        <v>4868691</v>
      </c>
      <c r="AN55" s="325">
        <v>35790</v>
      </c>
      <c r="AO55" s="326">
        <v>-21</v>
      </c>
      <c r="AP55" s="327">
        <v>44161</v>
      </c>
      <c r="AQ55" s="328">
        <v>3.1</v>
      </c>
      <c r="AR55" s="329">
        <v>-24.1</v>
      </c>
    </row>
    <row r="56" spans="1:44" ht="13.2" x14ac:dyDescent="0.2">
      <c r="A56" s="259"/>
      <c r="AK56" s="330"/>
      <c r="AL56" s="331" t="s">
        <v>540</v>
      </c>
      <c r="AM56" s="332">
        <v>2059280</v>
      </c>
      <c r="AN56" s="333">
        <v>15138</v>
      </c>
      <c r="AO56" s="334">
        <v>-4</v>
      </c>
      <c r="AP56" s="335">
        <v>23644</v>
      </c>
      <c r="AQ56" s="336">
        <v>3.1</v>
      </c>
      <c r="AR56" s="337">
        <v>-7.1</v>
      </c>
    </row>
    <row r="57" spans="1:44" ht="13.2" x14ac:dyDescent="0.2">
      <c r="A57" s="259"/>
      <c r="AK57" s="315" t="s">
        <v>543</v>
      </c>
      <c r="AL57" s="316"/>
      <c r="AM57" s="324">
        <v>3886112</v>
      </c>
      <c r="AN57" s="325">
        <v>28564</v>
      </c>
      <c r="AO57" s="326">
        <v>-20.2</v>
      </c>
      <c r="AP57" s="327">
        <v>43955</v>
      </c>
      <c r="AQ57" s="328">
        <v>-0.5</v>
      </c>
      <c r="AR57" s="329">
        <v>-19.7</v>
      </c>
    </row>
    <row r="58" spans="1:44" ht="13.2" x14ac:dyDescent="0.2">
      <c r="A58" s="259"/>
      <c r="AK58" s="330"/>
      <c r="AL58" s="331" t="s">
        <v>540</v>
      </c>
      <c r="AM58" s="332">
        <v>1393776</v>
      </c>
      <c r="AN58" s="333">
        <v>10245</v>
      </c>
      <c r="AO58" s="334">
        <v>-32.299999999999997</v>
      </c>
      <c r="AP58" s="335">
        <v>21318</v>
      </c>
      <c r="AQ58" s="336">
        <v>-9.8000000000000007</v>
      </c>
      <c r="AR58" s="337">
        <v>-22.5</v>
      </c>
    </row>
    <row r="59" spans="1:44" ht="13.2" x14ac:dyDescent="0.2">
      <c r="A59" s="259"/>
      <c r="AK59" s="315" t="s">
        <v>544</v>
      </c>
      <c r="AL59" s="316"/>
      <c r="AM59" s="324">
        <v>7474191</v>
      </c>
      <c r="AN59" s="325">
        <v>54835</v>
      </c>
      <c r="AO59" s="326">
        <v>92</v>
      </c>
      <c r="AP59" s="327">
        <v>41921</v>
      </c>
      <c r="AQ59" s="328">
        <v>-4.5999999999999996</v>
      </c>
      <c r="AR59" s="329">
        <v>96.6</v>
      </c>
    </row>
    <row r="60" spans="1:44" ht="13.2" x14ac:dyDescent="0.2">
      <c r="A60" s="259"/>
      <c r="AK60" s="330"/>
      <c r="AL60" s="331" t="s">
        <v>540</v>
      </c>
      <c r="AM60" s="332">
        <v>5035694</v>
      </c>
      <c r="AN60" s="333">
        <v>36945</v>
      </c>
      <c r="AO60" s="334">
        <v>260.60000000000002</v>
      </c>
      <c r="AP60" s="335">
        <v>21655</v>
      </c>
      <c r="AQ60" s="336">
        <v>1.6</v>
      </c>
      <c r="AR60" s="337">
        <v>259</v>
      </c>
    </row>
    <row r="61" spans="1:44" ht="13.2" x14ac:dyDescent="0.2">
      <c r="A61" s="259"/>
      <c r="AK61" s="315" t="s">
        <v>545</v>
      </c>
      <c r="AL61" s="338"/>
      <c r="AM61" s="324">
        <v>5509812</v>
      </c>
      <c r="AN61" s="325">
        <v>40549</v>
      </c>
      <c r="AO61" s="326">
        <v>18.399999999999999</v>
      </c>
      <c r="AP61" s="327">
        <v>43220</v>
      </c>
      <c r="AQ61" s="339">
        <v>-0.3</v>
      </c>
      <c r="AR61" s="329">
        <v>18.7</v>
      </c>
    </row>
    <row r="62" spans="1:44" ht="13.2" x14ac:dyDescent="0.2">
      <c r="A62" s="259"/>
      <c r="AK62" s="330"/>
      <c r="AL62" s="331" t="s">
        <v>540</v>
      </c>
      <c r="AM62" s="332">
        <v>2569358</v>
      </c>
      <c r="AN62" s="333">
        <v>18900</v>
      </c>
      <c r="AO62" s="334">
        <v>46.4</v>
      </c>
      <c r="AP62" s="335">
        <v>22435</v>
      </c>
      <c r="AQ62" s="336">
        <v>-0.8</v>
      </c>
      <c r="AR62" s="337">
        <v>47.2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aFbmfcZrGUfW4OAqqcAYYFKfUMxrBizA+8aNDtKhRFxN0qoGZcs7KKUb4u9c3aEPpjxVWrpXaSgXvB+3VS3W0Q==" saltValue="uDjFOWeg5/mMm64but5X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547</v>
      </c>
    </row>
    <row r="121" spans="125:125" ht="13.5" hidden="1" customHeight="1" x14ac:dyDescent="0.2">
      <c r="DU121" s="253"/>
    </row>
  </sheetData>
  <sheetProtection algorithmName="SHA-512" hashValue="HD7fBhzWe4XOL97e/Gpbtb/BLjF71aVf/8ptVMJoBc/XHyd87GW7+BOEKya+AyZvPoY+ltH9Ax17kwh8tfh1pg==" saltValue="thqRA9pzfdJqtXJ8lul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548</v>
      </c>
    </row>
  </sheetData>
  <sheetProtection algorithmName="SHA-512" hashValue="kS5R7rQMN3s9TyR+5rNcq8R1HnRTX+KB9E9p/xZkcIszynvMsqCvvySet0X2anzyQVeNKVRQRObHTuRnuWKQcg==" saltValue="KcD/2DVeoJKYl19Z65KJ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52" t="s">
        <v>3</v>
      </c>
      <c r="D47" s="1152"/>
      <c r="E47" s="1153"/>
      <c r="F47" s="11">
        <v>17.18</v>
      </c>
      <c r="G47" s="12">
        <v>13.79</v>
      </c>
      <c r="H47" s="12">
        <v>12.3</v>
      </c>
      <c r="I47" s="12">
        <v>15.27</v>
      </c>
      <c r="J47" s="13">
        <v>19.55</v>
      </c>
    </row>
    <row r="48" spans="2:10" ht="57.75" customHeight="1" x14ac:dyDescent="0.2">
      <c r="B48" s="14"/>
      <c r="C48" s="1154" t="s">
        <v>4</v>
      </c>
      <c r="D48" s="1154"/>
      <c r="E48" s="1155"/>
      <c r="F48" s="15">
        <v>3.09</v>
      </c>
      <c r="G48" s="16">
        <v>5.87</v>
      </c>
      <c r="H48" s="16">
        <v>5.05</v>
      </c>
      <c r="I48" s="16">
        <v>5.75</v>
      </c>
      <c r="J48" s="17">
        <v>5.71</v>
      </c>
    </row>
    <row r="49" spans="2:10" ht="57.75" customHeight="1" thickBot="1" x14ac:dyDescent="0.25">
      <c r="B49" s="18"/>
      <c r="C49" s="1156" t="s">
        <v>5</v>
      </c>
      <c r="D49" s="1156"/>
      <c r="E49" s="1157"/>
      <c r="F49" s="19" t="s">
        <v>554</v>
      </c>
      <c r="G49" s="20" t="s">
        <v>555</v>
      </c>
      <c r="H49" s="20" t="s">
        <v>556</v>
      </c>
      <c r="I49" s="20">
        <v>1.01</v>
      </c>
      <c r="J49" s="21" t="s">
        <v>557</v>
      </c>
    </row>
    <row r="50" spans="2:10" ht="13.2" x14ac:dyDescent="0.2"/>
  </sheetData>
  <sheetProtection algorithmName="SHA-512" hashValue="/wPO6GgOpdLP9cqTlZxkSYXERpWDPGex2+W99WXQfbzhsY6FD2HE9yuvzX3nx9JRzlDn1BlytM4mMQJbyLTu3w==" saltValue="PdwRJSyYavTg1EMIPYx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62" t="s">
        <v>558</v>
      </c>
      <c r="D34" s="1162"/>
      <c r="E34" s="1163"/>
      <c r="F34" s="32">
        <v>3.08</v>
      </c>
      <c r="G34" s="33">
        <v>5.87</v>
      </c>
      <c r="H34" s="33">
        <v>5.05</v>
      </c>
      <c r="I34" s="33">
        <v>5.75</v>
      </c>
      <c r="J34" s="34">
        <v>5.7</v>
      </c>
      <c r="K34" s="22"/>
      <c r="L34" s="22"/>
      <c r="M34" s="22"/>
      <c r="N34" s="22"/>
      <c r="O34" s="22"/>
      <c r="P34" s="22"/>
    </row>
    <row r="35" spans="1:16" ht="39" customHeight="1" x14ac:dyDescent="0.2">
      <c r="A35" s="22"/>
      <c r="B35" s="35"/>
      <c r="C35" s="1158" t="s">
        <v>559</v>
      </c>
      <c r="D35" s="1158"/>
      <c r="E35" s="1159"/>
      <c r="F35" s="36">
        <v>0.4</v>
      </c>
      <c r="G35" s="37">
        <v>0.41</v>
      </c>
      <c r="H35" s="37">
        <v>0.78</v>
      </c>
      <c r="I35" s="37">
        <v>0.68</v>
      </c>
      <c r="J35" s="38">
        <v>0.92</v>
      </c>
      <c r="K35" s="22"/>
      <c r="L35" s="22"/>
      <c r="M35" s="22"/>
      <c r="N35" s="22"/>
      <c r="O35" s="22"/>
      <c r="P35" s="22"/>
    </row>
    <row r="36" spans="1:16" ht="39" customHeight="1" x14ac:dyDescent="0.2">
      <c r="A36" s="22"/>
      <c r="B36" s="35"/>
      <c r="C36" s="1158" t="s">
        <v>560</v>
      </c>
      <c r="D36" s="1158"/>
      <c r="E36" s="1159"/>
      <c r="F36" s="36">
        <v>0.94</v>
      </c>
      <c r="G36" s="37">
        <v>0.56000000000000005</v>
      </c>
      <c r="H36" s="37">
        <v>0.67</v>
      </c>
      <c r="I36" s="37">
        <v>0.78</v>
      </c>
      <c r="J36" s="38">
        <v>0.77</v>
      </c>
      <c r="K36" s="22"/>
      <c r="L36" s="22"/>
      <c r="M36" s="22"/>
      <c r="N36" s="22"/>
      <c r="O36" s="22"/>
      <c r="P36" s="22"/>
    </row>
    <row r="37" spans="1:16" ht="39" customHeight="1" x14ac:dyDescent="0.2">
      <c r="A37" s="22"/>
      <c r="B37" s="35"/>
      <c r="C37" s="1158" t="s">
        <v>561</v>
      </c>
      <c r="D37" s="1158"/>
      <c r="E37" s="1159"/>
      <c r="F37" s="36">
        <v>0</v>
      </c>
      <c r="G37" s="37">
        <v>1.27</v>
      </c>
      <c r="H37" s="37">
        <v>0.09</v>
      </c>
      <c r="I37" s="37">
        <v>0.08</v>
      </c>
      <c r="J37" s="38">
        <v>0.43</v>
      </c>
      <c r="K37" s="22"/>
      <c r="L37" s="22"/>
      <c r="M37" s="22"/>
      <c r="N37" s="22"/>
      <c r="O37" s="22"/>
      <c r="P37" s="22"/>
    </row>
    <row r="38" spans="1:16" ht="39" customHeight="1" x14ac:dyDescent="0.2">
      <c r="A38" s="22"/>
      <c r="B38" s="35"/>
      <c r="C38" s="1158" t="s">
        <v>562</v>
      </c>
      <c r="D38" s="1158"/>
      <c r="E38" s="1159"/>
      <c r="F38" s="36">
        <v>0.1</v>
      </c>
      <c r="G38" s="37">
        <v>0</v>
      </c>
      <c r="H38" s="37">
        <v>0</v>
      </c>
      <c r="I38" s="37">
        <v>0</v>
      </c>
      <c r="J38" s="38">
        <v>0.01</v>
      </c>
      <c r="K38" s="22"/>
      <c r="L38" s="22"/>
      <c r="M38" s="22"/>
      <c r="N38" s="22"/>
      <c r="O38" s="22"/>
      <c r="P38" s="22"/>
    </row>
    <row r="39" spans="1:16" ht="39" customHeight="1" x14ac:dyDescent="0.2">
      <c r="A39" s="22"/>
      <c r="B39" s="35"/>
      <c r="C39" s="1158" t="s">
        <v>563</v>
      </c>
      <c r="D39" s="1158"/>
      <c r="E39" s="1159"/>
      <c r="F39" s="36">
        <v>0</v>
      </c>
      <c r="G39" s="37">
        <v>0</v>
      </c>
      <c r="H39" s="37">
        <v>0</v>
      </c>
      <c r="I39" s="37">
        <v>0</v>
      </c>
      <c r="J39" s="38">
        <v>0</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564</v>
      </c>
      <c r="D42" s="1158"/>
      <c r="E42" s="1159"/>
      <c r="F42" s="36" t="s">
        <v>508</v>
      </c>
      <c r="G42" s="37" t="s">
        <v>508</v>
      </c>
      <c r="H42" s="37" t="s">
        <v>508</v>
      </c>
      <c r="I42" s="37" t="s">
        <v>508</v>
      </c>
      <c r="J42" s="38" t="s">
        <v>508</v>
      </c>
      <c r="K42" s="22"/>
      <c r="L42" s="22"/>
      <c r="M42" s="22"/>
      <c r="N42" s="22"/>
      <c r="O42" s="22"/>
      <c r="P42" s="22"/>
    </row>
    <row r="43" spans="1:16" ht="39" customHeight="1" thickBot="1" x14ac:dyDescent="0.25">
      <c r="A43" s="22"/>
      <c r="B43" s="40"/>
      <c r="C43" s="1160" t="s">
        <v>565</v>
      </c>
      <c r="D43" s="1160"/>
      <c r="E43" s="1161"/>
      <c r="F43" s="41">
        <v>8.73</v>
      </c>
      <c r="G43" s="42" t="s">
        <v>508</v>
      </c>
      <c r="H43" s="42" t="s">
        <v>508</v>
      </c>
      <c r="I43" s="42" t="s">
        <v>508</v>
      </c>
      <c r="J43" s="43" t="s">
        <v>508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9VFiXLCk9DqdvDqoHje6d+8gSNO1tsH1yt2MtjAZAtDB3N++WmJDTcZGHehJ37cQzDeX8h0aRESy7ALozSVwA==" saltValue="Rg/9qV6aDFvbHXopiEp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549</v>
      </c>
      <c r="L44" s="54" t="s">
        <v>550</v>
      </c>
      <c r="M44" s="54" t="s">
        <v>551</v>
      </c>
      <c r="N44" s="54" t="s">
        <v>552</v>
      </c>
      <c r="O44" s="55" t="s">
        <v>553</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3085</v>
      </c>
      <c r="L45" s="58">
        <v>3119</v>
      </c>
      <c r="M45" s="58">
        <v>3322</v>
      </c>
      <c r="N45" s="58">
        <v>3459</v>
      </c>
      <c r="O45" s="59">
        <v>3423</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508</v>
      </c>
      <c r="L46" s="62" t="s">
        <v>508</v>
      </c>
      <c r="M46" s="62" t="s">
        <v>508</v>
      </c>
      <c r="N46" s="62" t="s">
        <v>508</v>
      </c>
      <c r="O46" s="63" t="s">
        <v>508</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508</v>
      </c>
      <c r="L47" s="62" t="s">
        <v>508</v>
      </c>
      <c r="M47" s="62" t="s">
        <v>508</v>
      </c>
      <c r="N47" s="62" t="s">
        <v>508</v>
      </c>
      <c r="O47" s="63" t="s">
        <v>508</v>
      </c>
      <c r="P47" s="46"/>
      <c r="Q47" s="46"/>
      <c r="R47" s="46"/>
      <c r="S47" s="46"/>
      <c r="T47" s="46"/>
      <c r="U47" s="46"/>
    </row>
    <row r="48" spans="1:21" ht="30.75" customHeight="1" x14ac:dyDescent="0.2">
      <c r="A48" s="46"/>
      <c r="B48" s="1166"/>
      <c r="C48" s="1167"/>
      <c r="D48" s="60"/>
      <c r="E48" s="1172" t="s">
        <v>15</v>
      </c>
      <c r="F48" s="1172"/>
      <c r="G48" s="1172"/>
      <c r="H48" s="1172"/>
      <c r="I48" s="1172"/>
      <c r="J48" s="1173"/>
      <c r="K48" s="61">
        <v>974</v>
      </c>
      <c r="L48" s="62">
        <v>1063</v>
      </c>
      <c r="M48" s="62">
        <v>984</v>
      </c>
      <c r="N48" s="62">
        <v>894</v>
      </c>
      <c r="O48" s="63">
        <v>969</v>
      </c>
      <c r="P48" s="46"/>
      <c r="Q48" s="46"/>
      <c r="R48" s="46"/>
      <c r="S48" s="46"/>
      <c r="T48" s="46"/>
      <c r="U48" s="46"/>
    </row>
    <row r="49" spans="1:21" ht="30.75" customHeight="1" x14ac:dyDescent="0.2">
      <c r="A49" s="46"/>
      <c r="B49" s="1166"/>
      <c r="C49" s="1167"/>
      <c r="D49" s="60"/>
      <c r="E49" s="1172" t="s">
        <v>16</v>
      </c>
      <c r="F49" s="1172"/>
      <c r="G49" s="1172"/>
      <c r="H49" s="1172"/>
      <c r="I49" s="1172"/>
      <c r="J49" s="1173"/>
      <c r="K49" s="61">
        <v>355</v>
      </c>
      <c r="L49" s="62">
        <v>419</v>
      </c>
      <c r="M49" s="62">
        <v>443</v>
      </c>
      <c r="N49" s="62">
        <v>446</v>
      </c>
      <c r="O49" s="63">
        <v>461</v>
      </c>
      <c r="P49" s="46"/>
      <c r="Q49" s="46"/>
      <c r="R49" s="46"/>
      <c r="S49" s="46"/>
      <c r="T49" s="46"/>
      <c r="U49" s="46"/>
    </row>
    <row r="50" spans="1:21" ht="30.75" customHeight="1" x14ac:dyDescent="0.2">
      <c r="A50" s="46"/>
      <c r="B50" s="1166"/>
      <c r="C50" s="1167"/>
      <c r="D50" s="60"/>
      <c r="E50" s="1172" t="s">
        <v>17</v>
      </c>
      <c r="F50" s="1172"/>
      <c r="G50" s="1172"/>
      <c r="H50" s="1172"/>
      <c r="I50" s="1172"/>
      <c r="J50" s="1173"/>
      <c r="K50" s="61">
        <v>288</v>
      </c>
      <c r="L50" s="62">
        <v>274</v>
      </c>
      <c r="M50" s="62">
        <v>302</v>
      </c>
      <c r="N50" s="62">
        <v>288</v>
      </c>
      <c r="O50" s="63">
        <v>439</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508</v>
      </c>
      <c r="L51" s="62" t="s">
        <v>508</v>
      </c>
      <c r="M51" s="62" t="s">
        <v>508</v>
      </c>
      <c r="N51" s="62" t="s">
        <v>508</v>
      </c>
      <c r="O51" s="63" t="s">
        <v>508</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4025</v>
      </c>
      <c r="L52" s="62">
        <v>4110</v>
      </c>
      <c r="M52" s="62">
        <v>4030</v>
      </c>
      <c r="N52" s="62">
        <v>4075</v>
      </c>
      <c r="O52" s="63">
        <v>4108</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677</v>
      </c>
      <c r="L53" s="67">
        <v>765</v>
      </c>
      <c r="M53" s="67">
        <v>1021</v>
      </c>
      <c r="N53" s="67">
        <v>1012</v>
      </c>
      <c r="O53" s="68">
        <v>1184</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26</v>
      </c>
      <c r="P56" s="46"/>
      <c r="Q56" s="46"/>
      <c r="R56" s="46"/>
      <c r="S56" s="46"/>
      <c r="T56" s="46"/>
      <c r="U56" s="46"/>
    </row>
    <row r="57" spans="1:21" ht="31.5" customHeight="1" thickBot="1" x14ac:dyDescent="0.25">
      <c r="A57" s="46"/>
      <c r="B57" s="74"/>
      <c r="C57" s="75"/>
      <c r="D57" s="75"/>
      <c r="E57" s="76"/>
      <c r="F57" s="76"/>
      <c r="G57" s="76"/>
      <c r="H57" s="76"/>
      <c r="I57" s="76"/>
      <c r="J57" s="77" t="s">
        <v>2</v>
      </c>
      <c r="K57" s="78" t="s">
        <v>566</v>
      </c>
      <c r="L57" s="79" t="s">
        <v>567</v>
      </c>
      <c r="M57" s="79" t="s">
        <v>568</v>
      </c>
      <c r="N57" s="79" t="s">
        <v>569</v>
      </c>
      <c r="O57" s="80" t="s">
        <v>570</v>
      </c>
      <c r="P57" s="46"/>
      <c r="Q57" s="46"/>
      <c r="R57" s="46"/>
      <c r="S57" s="46"/>
      <c r="T57" s="46"/>
      <c r="U57" s="46"/>
    </row>
    <row r="58" spans="1:21" ht="31.5" customHeight="1" x14ac:dyDescent="0.2">
      <c r="B58" s="1180" t="s">
        <v>27</v>
      </c>
      <c r="C58" s="1181"/>
      <c r="D58" s="1186" t="s">
        <v>28</v>
      </c>
      <c r="E58" s="1187"/>
      <c r="F58" s="1187"/>
      <c r="G58" s="1187"/>
      <c r="H58" s="1187"/>
      <c r="I58" s="1187"/>
      <c r="J58" s="1188"/>
      <c r="K58" s="81" t="s">
        <v>508</v>
      </c>
      <c r="L58" s="82" t="s">
        <v>508</v>
      </c>
      <c r="M58" s="82" t="s">
        <v>508</v>
      </c>
      <c r="N58" s="82" t="s">
        <v>508</v>
      </c>
      <c r="O58" s="83" t="s">
        <v>508</v>
      </c>
    </row>
    <row r="59" spans="1:21" ht="31.5" customHeight="1" x14ac:dyDescent="0.2">
      <c r="B59" s="1182"/>
      <c r="C59" s="1183"/>
      <c r="D59" s="1189" t="s">
        <v>29</v>
      </c>
      <c r="E59" s="1190"/>
      <c r="F59" s="1190"/>
      <c r="G59" s="1190"/>
      <c r="H59" s="1190"/>
      <c r="I59" s="1190"/>
      <c r="J59" s="1191"/>
      <c r="K59" s="84" t="s">
        <v>508</v>
      </c>
      <c r="L59" s="85" t="s">
        <v>508</v>
      </c>
      <c r="M59" s="85" t="s">
        <v>508</v>
      </c>
      <c r="N59" s="85" t="s">
        <v>508</v>
      </c>
      <c r="O59" s="86" t="s">
        <v>508</v>
      </c>
    </row>
    <row r="60" spans="1:21" ht="31.5" customHeight="1" thickBot="1" x14ac:dyDescent="0.25">
      <c r="B60" s="1184"/>
      <c r="C60" s="1185"/>
      <c r="D60" s="1192" t="s">
        <v>30</v>
      </c>
      <c r="E60" s="1193"/>
      <c r="F60" s="1193"/>
      <c r="G60" s="1193"/>
      <c r="H60" s="1193"/>
      <c r="I60" s="1193"/>
      <c r="J60" s="1194"/>
      <c r="K60" s="87" t="s">
        <v>508</v>
      </c>
      <c r="L60" s="88" t="s">
        <v>508</v>
      </c>
      <c r="M60" s="88" t="s">
        <v>508</v>
      </c>
      <c r="N60" s="88" t="s">
        <v>508</v>
      </c>
      <c r="O60" s="89" t="s">
        <v>508</v>
      </c>
    </row>
    <row r="61" spans="1:21" ht="24" customHeight="1" x14ac:dyDescent="0.2">
      <c r="B61" s="90"/>
      <c r="C61" s="90"/>
      <c r="D61" s="91" t="s">
        <v>31</v>
      </c>
      <c r="E61" s="92"/>
      <c r="F61" s="92"/>
      <c r="G61" s="92"/>
      <c r="H61" s="92"/>
      <c r="I61" s="92"/>
      <c r="J61" s="92"/>
      <c r="K61" s="92"/>
      <c r="L61" s="92"/>
      <c r="M61" s="92"/>
      <c r="N61" s="92"/>
      <c r="O61" s="92"/>
    </row>
    <row r="62" spans="1:21" ht="24" customHeight="1" x14ac:dyDescent="0.2">
      <c r="B62" s="93"/>
      <c r="C62" s="93"/>
      <c r="D62" s="91" t="s">
        <v>32</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8cn8QLVteMGVcXaY/OqHSdgGcgflnSeNFyKN/k4httkVe9/FxF8XL1yGoCT6kpO+Cs77/dSlgxkvSrYOVc20RQ==" saltValue="bcuYHwDH2psVB7sbDrl5H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549</v>
      </c>
      <c r="J40" s="101" t="s">
        <v>550</v>
      </c>
      <c r="K40" s="101" t="s">
        <v>551</v>
      </c>
      <c r="L40" s="101" t="s">
        <v>552</v>
      </c>
      <c r="M40" s="102" t="s">
        <v>553</v>
      </c>
    </row>
    <row r="41" spans="2:13" ht="27.75" customHeight="1" x14ac:dyDescent="0.2">
      <c r="B41" s="1195" t="s">
        <v>33</v>
      </c>
      <c r="C41" s="1196"/>
      <c r="D41" s="103"/>
      <c r="E41" s="1201" t="s">
        <v>34</v>
      </c>
      <c r="F41" s="1201"/>
      <c r="G41" s="1201"/>
      <c r="H41" s="1202"/>
      <c r="I41" s="342">
        <v>32686</v>
      </c>
      <c r="J41" s="343">
        <v>33586</v>
      </c>
      <c r="K41" s="343">
        <v>33380</v>
      </c>
      <c r="L41" s="343">
        <v>32328</v>
      </c>
      <c r="M41" s="344">
        <v>31325</v>
      </c>
    </row>
    <row r="42" spans="2:13" ht="27.75" customHeight="1" x14ac:dyDescent="0.2">
      <c r="B42" s="1197"/>
      <c r="C42" s="1198"/>
      <c r="D42" s="104"/>
      <c r="E42" s="1203" t="s">
        <v>35</v>
      </c>
      <c r="F42" s="1203"/>
      <c r="G42" s="1203"/>
      <c r="H42" s="1204"/>
      <c r="I42" s="345">
        <v>2625</v>
      </c>
      <c r="J42" s="346">
        <v>4127</v>
      </c>
      <c r="K42" s="346">
        <v>3813</v>
      </c>
      <c r="L42" s="346">
        <v>3570</v>
      </c>
      <c r="M42" s="347">
        <v>2353</v>
      </c>
    </row>
    <row r="43" spans="2:13" ht="27.75" customHeight="1" x14ac:dyDescent="0.2">
      <c r="B43" s="1197"/>
      <c r="C43" s="1198"/>
      <c r="D43" s="104"/>
      <c r="E43" s="1203" t="s">
        <v>36</v>
      </c>
      <c r="F43" s="1203"/>
      <c r="G43" s="1203"/>
      <c r="H43" s="1204"/>
      <c r="I43" s="345">
        <v>14918</v>
      </c>
      <c r="J43" s="346">
        <v>12241</v>
      </c>
      <c r="K43" s="346">
        <v>13265</v>
      </c>
      <c r="L43" s="346">
        <v>12275</v>
      </c>
      <c r="M43" s="347">
        <v>10929</v>
      </c>
    </row>
    <row r="44" spans="2:13" ht="27.75" customHeight="1" x14ac:dyDescent="0.2">
      <c r="B44" s="1197"/>
      <c r="C44" s="1198"/>
      <c r="D44" s="104"/>
      <c r="E44" s="1203" t="s">
        <v>37</v>
      </c>
      <c r="F44" s="1203"/>
      <c r="G44" s="1203"/>
      <c r="H44" s="1204"/>
      <c r="I44" s="345">
        <v>4124</v>
      </c>
      <c r="J44" s="346">
        <v>4258</v>
      </c>
      <c r="K44" s="346">
        <v>3731</v>
      </c>
      <c r="L44" s="346">
        <v>3519</v>
      </c>
      <c r="M44" s="347">
        <v>3164</v>
      </c>
    </row>
    <row r="45" spans="2:13" ht="27.75" customHeight="1" x14ac:dyDescent="0.2">
      <c r="B45" s="1197"/>
      <c r="C45" s="1198"/>
      <c r="D45" s="104"/>
      <c r="E45" s="1203" t="s">
        <v>38</v>
      </c>
      <c r="F45" s="1203"/>
      <c r="G45" s="1203"/>
      <c r="H45" s="1204"/>
      <c r="I45" s="345">
        <v>7509</v>
      </c>
      <c r="J45" s="346">
        <v>7427</v>
      </c>
      <c r="K45" s="346">
        <v>6829</v>
      </c>
      <c r="L45" s="346">
        <v>6529</v>
      </c>
      <c r="M45" s="347">
        <v>5662</v>
      </c>
    </row>
    <row r="46" spans="2:13" ht="27.75" customHeight="1" x14ac:dyDescent="0.2">
      <c r="B46" s="1197"/>
      <c r="C46" s="1198"/>
      <c r="D46" s="105"/>
      <c r="E46" s="1203" t="s">
        <v>39</v>
      </c>
      <c r="F46" s="1203"/>
      <c r="G46" s="1203"/>
      <c r="H46" s="1204"/>
      <c r="I46" s="345" t="s">
        <v>508</v>
      </c>
      <c r="J46" s="346">
        <v>9</v>
      </c>
      <c r="K46" s="346" t="s">
        <v>508</v>
      </c>
      <c r="L46" s="346">
        <v>10</v>
      </c>
      <c r="M46" s="347" t="s">
        <v>508</v>
      </c>
    </row>
    <row r="47" spans="2:13" ht="27.75" customHeight="1" x14ac:dyDescent="0.2">
      <c r="B47" s="1197"/>
      <c r="C47" s="1198"/>
      <c r="D47" s="106"/>
      <c r="E47" s="1205" t="s">
        <v>40</v>
      </c>
      <c r="F47" s="1206"/>
      <c r="G47" s="1206"/>
      <c r="H47" s="1207"/>
      <c r="I47" s="345" t="s">
        <v>508</v>
      </c>
      <c r="J47" s="346" t="s">
        <v>508</v>
      </c>
      <c r="K47" s="346" t="s">
        <v>508</v>
      </c>
      <c r="L47" s="346" t="s">
        <v>508</v>
      </c>
      <c r="M47" s="347" t="s">
        <v>508</v>
      </c>
    </row>
    <row r="48" spans="2:13" ht="27.75" customHeight="1" x14ac:dyDescent="0.2">
      <c r="B48" s="1197"/>
      <c r="C48" s="1198"/>
      <c r="D48" s="104"/>
      <c r="E48" s="1203" t="s">
        <v>41</v>
      </c>
      <c r="F48" s="1203"/>
      <c r="G48" s="1203"/>
      <c r="H48" s="1204"/>
      <c r="I48" s="345" t="s">
        <v>508</v>
      </c>
      <c r="J48" s="346" t="s">
        <v>508</v>
      </c>
      <c r="K48" s="346" t="s">
        <v>508</v>
      </c>
      <c r="L48" s="346" t="s">
        <v>508</v>
      </c>
      <c r="M48" s="347" t="s">
        <v>508</v>
      </c>
    </row>
    <row r="49" spans="2:13" ht="27.75" customHeight="1" x14ac:dyDescent="0.2">
      <c r="B49" s="1199"/>
      <c r="C49" s="1200"/>
      <c r="D49" s="104"/>
      <c r="E49" s="1203" t="s">
        <v>42</v>
      </c>
      <c r="F49" s="1203"/>
      <c r="G49" s="1203"/>
      <c r="H49" s="1204"/>
      <c r="I49" s="345" t="s">
        <v>508</v>
      </c>
      <c r="J49" s="346" t="s">
        <v>508</v>
      </c>
      <c r="K49" s="346" t="s">
        <v>508</v>
      </c>
      <c r="L49" s="346" t="s">
        <v>508</v>
      </c>
      <c r="M49" s="347" t="s">
        <v>508</v>
      </c>
    </row>
    <row r="50" spans="2:13" ht="27.75" customHeight="1" x14ac:dyDescent="0.2">
      <c r="B50" s="1208" t="s">
        <v>43</v>
      </c>
      <c r="C50" s="1209"/>
      <c r="D50" s="107"/>
      <c r="E50" s="1203" t="s">
        <v>44</v>
      </c>
      <c r="F50" s="1203"/>
      <c r="G50" s="1203"/>
      <c r="H50" s="1204"/>
      <c r="I50" s="345">
        <v>9116</v>
      </c>
      <c r="J50" s="346">
        <v>8999</v>
      </c>
      <c r="K50" s="346">
        <v>9122</v>
      </c>
      <c r="L50" s="346">
        <v>10574</v>
      </c>
      <c r="M50" s="347">
        <v>11997</v>
      </c>
    </row>
    <row r="51" spans="2:13" ht="27.75" customHeight="1" x14ac:dyDescent="0.2">
      <c r="B51" s="1197"/>
      <c r="C51" s="1198"/>
      <c r="D51" s="104"/>
      <c r="E51" s="1203" t="s">
        <v>45</v>
      </c>
      <c r="F51" s="1203"/>
      <c r="G51" s="1203"/>
      <c r="H51" s="1204"/>
      <c r="I51" s="345">
        <v>11953</v>
      </c>
      <c r="J51" s="346">
        <v>12016</v>
      </c>
      <c r="K51" s="346">
        <v>11406</v>
      </c>
      <c r="L51" s="346">
        <v>10518</v>
      </c>
      <c r="M51" s="347">
        <v>9429</v>
      </c>
    </row>
    <row r="52" spans="2:13" ht="27.75" customHeight="1" x14ac:dyDescent="0.2">
      <c r="B52" s="1199"/>
      <c r="C52" s="1200"/>
      <c r="D52" s="104"/>
      <c r="E52" s="1203" t="s">
        <v>46</v>
      </c>
      <c r="F52" s="1203"/>
      <c r="G52" s="1203"/>
      <c r="H52" s="1204"/>
      <c r="I52" s="345">
        <v>38811</v>
      </c>
      <c r="J52" s="346">
        <v>38137</v>
      </c>
      <c r="K52" s="346">
        <v>37770</v>
      </c>
      <c r="L52" s="346">
        <v>37054</v>
      </c>
      <c r="M52" s="347">
        <v>35119</v>
      </c>
    </row>
    <row r="53" spans="2:13" ht="27.75" customHeight="1" thickBot="1" x14ac:dyDescent="0.25">
      <c r="B53" s="1210" t="s">
        <v>47</v>
      </c>
      <c r="C53" s="1211"/>
      <c r="D53" s="108"/>
      <c r="E53" s="1212" t="s">
        <v>48</v>
      </c>
      <c r="F53" s="1212"/>
      <c r="G53" s="1212"/>
      <c r="H53" s="1213"/>
      <c r="I53" s="348">
        <v>1981</v>
      </c>
      <c r="J53" s="349">
        <v>2497</v>
      </c>
      <c r="K53" s="349">
        <v>2719</v>
      </c>
      <c r="L53" s="349">
        <v>84</v>
      </c>
      <c r="M53" s="350">
        <v>-3112</v>
      </c>
    </row>
    <row r="54" spans="2:13" ht="27.75" customHeight="1" x14ac:dyDescent="0.2">
      <c r="B54" s="109" t="s">
        <v>49</v>
      </c>
      <c r="C54" s="110"/>
      <c r="D54" s="110"/>
      <c r="E54" s="111"/>
      <c r="F54" s="111"/>
      <c r="G54" s="111"/>
      <c r="H54" s="111"/>
      <c r="I54" s="112"/>
      <c r="J54" s="112"/>
      <c r="K54" s="112"/>
      <c r="L54" s="112"/>
      <c r="M54" s="112"/>
    </row>
    <row r="55" spans="2:13" ht="13.2" x14ac:dyDescent="0.2"/>
  </sheetData>
  <sheetProtection algorithmName="SHA-512" hashValue="ZLYvIPIEtlAs2gY6kN+QXOuBork62kke0U+Om3aPrJpGepQBFDUCCyjhBHlHplIxStCxUHYcnPuv4SASGp0s0Q==" saltValue="Aw7lZj81jIu6F/k7dGQW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50</v>
      </c>
    </row>
    <row r="54" spans="2:8" ht="29.25" customHeight="1" thickBot="1" x14ac:dyDescent="0.3">
      <c r="B54" s="114" t="s">
        <v>1</v>
      </c>
      <c r="C54" s="115"/>
      <c r="D54" s="115"/>
      <c r="E54" s="116" t="s">
        <v>2</v>
      </c>
      <c r="F54" s="117" t="s">
        <v>551</v>
      </c>
      <c r="G54" s="117" t="s">
        <v>552</v>
      </c>
      <c r="H54" s="118" t="s">
        <v>553</v>
      </c>
    </row>
    <row r="55" spans="2:8" ht="52.5" customHeight="1" x14ac:dyDescent="0.2">
      <c r="B55" s="119"/>
      <c r="C55" s="1222" t="s">
        <v>51</v>
      </c>
      <c r="D55" s="1222"/>
      <c r="E55" s="1223"/>
      <c r="F55" s="120">
        <v>3286</v>
      </c>
      <c r="G55" s="120">
        <v>4339</v>
      </c>
      <c r="H55" s="121">
        <v>5453</v>
      </c>
    </row>
    <row r="56" spans="2:8" ht="52.5" customHeight="1" x14ac:dyDescent="0.2">
      <c r="B56" s="122"/>
      <c r="C56" s="1224" t="s">
        <v>52</v>
      </c>
      <c r="D56" s="1224"/>
      <c r="E56" s="1225"/>
      <c r="F56" s="123">
        <v>494</v>
      </c>
      <c r="G56" s="123">
        <v>495</v>
      </c>
      <c r="H56" s="124">
        <v>495</v>
      </c>
    </row>
    <row r="57" spans="2:8" ht="53.25" customHeight="1" x14ac:dyDescent="0.2">
      <c r="B57" s="122"/>
      <c r="C57" s="1226" t="s">
        <v>53</v>
      </c>
      <c r="D57" s="1226"/>
      <c r="E57" s="1227"/>
      <c r="F57" s="125">
        <v>4200</v>
      </c>
      <c r="G57" s="125">
        <v>4325</v>
      </c>
      <c r="H57" s="126">
        <v>4290</v>
      </c>
    </row>
    <row r="58" spans="2:8" ht="45.75" customHeight="1" x14ac:dyDescent="0.2">
      <c r="B58" s="127"/>
      <c r="C58" s="1214" t="s">
        <v>54</v>
      </c>
      <c r="D58" s="1215"/>
      <c r="E58" s="1216"/>
      <c r="F58" s="128"/>
      <c r="G58" s="128"/>
      <c r="H58" s="129"/>
    </row>
    <row r="59" spans="2:8" ht="45.75" customHeight="1" x14ac:dyDescent="0.2">
      <c r="B59" s="127"/>
      <c r="C59" s="1214" t="s">
        <v>55</v>
      </c>
      <c r="D59" s="1215"/>
      <c r="E59" s="1216"/>
      <c r="F59" s="128"/>
      <c r="G59" s="128"/>
      <c r="H59" s="129"/>
    </row>
    <row r="60" spans="2:8" ht="45.75" customHeight="1" x14ac:dyDescent="0.2">
      <c r="B60" s="127"/>
      <c r="C60" s="1214" t="s">
        <v>55</v>
      </c>
      <c r="D60" s="1215"/>
      <c r="E60" s="1216"/>
      <c r="F60" s="128"/>
      <c r="G60" s="128"/>
      <c r="H60" s="129"/>
    </row>
    <row r="61" spans="2:8" ht="45.75" customHeight="1" x14ac:dyDescent="0.2">
      <c r="B61" s="127"/>
      <c r="C61" s="1214" t="s">
        <v>55</v>
      </c>
      <c r="D61" s="1215"/>
      <c r="E61" s="1216"/>
      <c r="F61" s="128"/>
      <c r="G61" s="128"/>
      <c r="H61" s="129"/>
    </row>
    <row r="62" spans="2:8" ht="45.75" customHeight="1" thickBot="1" x14ac:dyDescent="0.25">
      <c r="B62" s="130"/>
      <c r="C62" s="1217" t="s">
        <v>55</v>
      </c>
      <c r="D62" s="1218"/>
      <c r="E62" s="1219"/>
      <c r="F62" s="131"/>
      <c r="G62" s="131"/>
      <c r="H62" s="132"/>
    </row>
    <row r="63" spans="2:8" ht="52.5" customHeight="1" thickBot="1" x14ac:dyDescent="0.25">
      <c r="B63" s="133"/>
      <c r="C63" s="1220" t="s">
        <v>56</v>
      </c>
      <c r="D63" s="1220"/>
      <c r="E63" s="1221"/>
      <c r="F63" s="134">
        <v>7981</v>
      </c>
      <c r="G63" s="134">
        <v>9159</v>
      </c>
      <c r="H63" s="135">
        <v>10238</v>
      </c>
    </row>
    <row r="64" spans="2:8" ht="13.2" x14ac:dyDescent="0.2"/>
  </sheetData>
  <sheetProtection algorithmName="SHA-512" hashValue="M3rTwYPfcq+TwsQuFFKLyZsUmlou8SXKebaVv0dU3Xj26zBqpLIs56Ok/+r0SHuwu58NK6p1ueFuQn3yUB7hQA==" saltValue="Ahdt4TKXoEw95EyHOmsQ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D3D9F-B9FD-4487-9181-C96587A62B56}">
  <sheetPr codeName="Sheet10">
    <pageSetUpPr fitToPage="1"/>
  </sheetPr>
  <dimension ref="A1:DE85"/>
  <sheetViews>
    <sheetView showGridLines="0" topLeftCell="A22" zoomScaleNormal="100" zoomScaleSheetLayoutView="55" workbookViewId="0">
      <selection activeCell="AN51" sqref="AN51:BA54"/>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583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584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585</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586</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549</v>
      </c>
      <c r="BQ50" s="1241"/>
      <c r="BR50" s="1241"/>
      <c r="BS50" s="1241"/>
      <c r="BT50" s="1241"/>
      <c r="BU50" s="1241"/>
      <c r="BV50" s="1241"/>
      <c r="BW50" s="1241"/>
      <c r="BX50" s="1241" t="s">
        <v>550</v>
      </c>
      <c r="BY50" s="1241"/>
      <c r="BZ50" s="1241"/>
      <c r="CA50" s="1241"/>
      <c r="CB50" s="1241"/>
      <c r="CC50" s="1241"/>
      <c r="CD50" s="1241"/>
      <c r="CE50" s="1241"/>
      <c r="CF50" s="1241" t="s">
        <v>551</v>
      </c>
      <c r="CG50" s="1241"/>
      <c r="CH50" s="1241"/>
      <c r="CI50" s="1241"/>
      <c r="CJ50" s="1241"/>
      <c r="CK50" s="1241"/>
      <c r="CL50" s="1241"/>
      <c r="CM50" s="1241"/>
      <c r="CN50" s="1241" t="s">
        <v>552</v>
      </c>
      <c r="CO50" s="1241"/>
      <c r="CP50" s="1241"/>
      <c r="CQ50" s="1241"/>
      <c r="CR50" s="1241"/>
      <c r="CS50" s="1241"/>
      <c r="CT50" s="1241"/>
      <c r="CU50" s="1241"/>
      <c r="CV50" s="1241" t="s">
        <v>553</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587</v>
      </c>
      <c r="AO51" s="1244"/>
      <c r="AP51" s="1244"/>
      <c r="AQ51" s="1244"/>
      <c r="AR51" s="1244"/>
      <c r="AS51" s="1244"/>
      <c r="AT51" s="1244"/>
      <c r="AU51" s="1244"/>
      <c r="AV51" s="1244"/>
      <c r="AW51" s="1244"/>
      <c r="AX51" s="1244"/>
      <c r="AY51" s="1244"/>
      <c r="AZ51" s="1244"/>
      <c r="BA51" s="1244"/>
      <c r="BB51" s="1244" t="s">
        <v>588</v>
      </c>
      <c r="BC51" s="1244"/>
      <c r="BD51" s="1244"/>
      <c r="BE51" s="1244"/>
      <c r="BF51" s="1244"/>
      <c r="BG51" s="1244"/>
      <c r="BH51" s="1244"/>
      <c r="BI51" s="1244"/>
      <c r="BJ51" s="1244"/>
      <c r="BK51" s="1244"/>
      <c r="BL51" s="1244"/>
      <c r="BM51" s="1244"/>
      <c r="BN51" s="1244"/>
      <c r="BO51" s="1244"/>
      <c r="BP51" s="1242">
        <v>8.6</v>
      </c>
      <c r="BQ51" s="1242"/>
      <c r="BR51" s="1242"/>
      <c r="BS51" s="1242"/>
      <c r="BT51" s="1242"/>
      <c r="BU51" s="1242"/>
      <c r="BV51" s="1242"/>
      <c r="BW51" s="1242"/>
      <c r="BX51" s="1242">
        <v>10.8</v>
      </c>
      <c r="BY51" s="1242"/>
      <c r="BZ51" s="1242"/>
      <c r="CA51" s="1242"/>
      <c r="CB51" s="1242"/>
      <c r="CC51" s="1242"/>
      <c r="CD51" s="1242"/>
      <c r="CE51" s="1242"/>
      <c r="CF51" s="1242">
        <v>11.5</v>
      </c>
      <c r="CG51" s="1242"/>
      <c r="CH51" s="1242"/>
      <c r="CI51" s="1242"/>
      <c r="CJ51" s="1242"/>
      <c r="CK51" s="1242"/>
      <c r="CL51" s="1242"/>
      <c r="CM51" s="1242"/>
      <c r="CN51" s="1242">
        <v>0.3</v>
      </c>
      <c r="CO51" s="1242"/>
      <c r="CP51" s="1242"/>
      <c r="CQ51" s="1242"/>
      <c r="CR51" s="1242"/>
      <c r="CS51" s="1242"/>
      <c r="CT51" s="1242"/>
      <c r="CU51" s="1242"/>
      <c r="CV51" s="1242"/>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589</v>
      </c>
      <c r="BC53" s="1244"/>
      <c r="BD53" s="1244"/>
      <c r="BE53" s="1244"/>
      <c r="BF53" s="1244"/>
      <c r="BG53" s="1244"/>
      <c r="BH53" s="1244"/>
      <c r="BI53" s="1244"/>
      <c r="BJ53" s="1244"/>
      <c r="BK53" s="1244"/>
      <c r="BL53" s="1244"/>
      <c r="BM53" s="1244"/>
      <c r="BN53" s="1244"/>
      <c r="BO53" s="1244"/>
      <c r="BP53" s="1242">
        <v>71.3</v>
      </c>
      <c r="BQ53" s="1242"/>
      <c r="BR53" s="1242"/>
      <c r="BS53" s="1242"/>
      <c r="BT53" s="1242"/>
      <c r="BU53" s="1242"/>
      <c r="BV53" s="1242"/>
      <c r="BW53" s="1242"/>
      <c r="BX53" s="1242">
        <v>70.2</v>
      </c>
      <c r="BY53" s="1242"/>
      <c r="BZ53" s="1242"/>
      <c r="CA53" s="1242"/>
      <c r="CB53" s="1242"/>
      <c r="CC53" s="1242"/>
      <c r="CD53" s="1242"/>
      <c r="CE53" s="1242"/>
      <c r="CF53" s="1242">
        <v>70.900000000000006</v>
      </c>
      <c r="CG53" s="1242"/>
      <c r="CH53" s="1242"/>
      <c r="CI53" s="1242"/>
      <c r="CJ53" s="1242"/>
      <c r="CK53" s="1242"/>
      <c r="CL53" s="1242"/>
      <c r="CM53" s="1242"/>
      <c r="CN53" s="1242">
        <v>72.099999999999994</v>
      </c>
      <c r="CO53" s="1242"/>
      <c r="CP53" s="1242"/>
      <c r="CQ53" s="1242"/>
      <c r="CR53" s="1242"/>
      <c r="CS53" s="1242"/>
      <c r="CT53" s="1242"/>
      <c r="CU53" s="1242"/>
      <c r="CV53" s="1242">
        <v>68.7</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590</v>
      </c>
      <c r="AO55" s="1241"/>
      <c r="AP55" s="1241"/>
      <c r="AQ55" s="1241"/>
      <c r="AR55" s="1241"/>
      <c r="AS55" s="1241"/>
      <c r="AT55" s="1241"/>
      <c r="AU55" s="1241"/>
      <c r="AV55" s="1241"/>
      <c r="AW55" s="1241"/>
      <c r="AX55" s="1241"/>
      <c r="AY55" s="1241"/>
      <c r="AZ55" s="1241"/>
      <c r="BA55" s="1241"/>
      <c r="BB55" s="1244" t="s">
        <v>588</v>
      </c>
      <c r="BC55" s="1244"/>
      <c r="BD55" s="1244"/>
      <c r="BE55" s="1244"/>
      <c r="BF55" s="1244"/>
      <c r="BG55" s="1244"/>
      <c r="BH55" s="1244"/>
      <c r="BI55" s="1244"/>
      <c r="BJ55" s="1244"/>
      <c r="BK55" s="1244"/>
      <c r="BL55" s="1244"/>
      <c r="BM55" s="1244"/>
      <c r="BN55" s="1244"/>
      <c r="BO55" s="1244"/>
      <c r="BP55" s="1242">
        <v>5</v>
      </c>
      <c r="BQ55" s="1242"/>
      <c r="BR55" s="1242"/>
      <c r="BS55" s="1242"/>
      <c r="BT55" s="1242"/>
      <c r="BU55" s="1242"/>
      <c r="BV55" s="1242"/>
      <c r="BW55" s="1242"/>
      <c r="BX55" s="1242">
        <v>5.4</v>
      </c>
      <c r="BY55" s="1242"/>
      <c r="BZ55" s="1242"/>
      <c r="CA55" s="1242"/>
      <c r="CB55" s="1242"/>
      <c r="CC55" s="1242"/>
      <c r="CD55" s="1242"/>
      <c r="CE55" s="1242"/>
      <c r="CF55" s="1242">
        <v>3.9</v>
      </c>
      <c r="CG55" s="1242"/>
      <c r="CH55" s="1242"/>
      <c r="CI55" s="1242"/>
      <c r="CJ55" s="1242"/>
      <c r="CK55" s="1242"/>
      <c r="CL55" s="1242"/>
      <c r="CM55" s="1242"/>
      <c r="CN55" s="1242">
        <v>0</v>
      </c>
      <c r="CO55" s="1242"/>
      <c r="CP55" s="1242"/>
      <c r="CQ55" s="1242"/>
      <c r="CR55" s="1242"/>
      <c r="CS55" s="1242"/>
      <c r="CT55" s="1242"/>
      <c r="CU55" s="1242"/>
      <c r="CV55" s="1242">
        <v>0</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589</v>
      </c>
      <c r="BC57" s="1244"/>
      <c r="BD57" s="1244"/>
      <c r="BE57" s="1244"/>
      <c r="BF57" s="1244"/>
      <c r="BG57" s="1244"/>
      <c r="BH57" s="1244"/>
      <c r="BI57" s="1244"/>
      <c r="BJ57" s="1244"/>
      <c r="BK57" s="1244"/>
      <c r="BL57" s="1244"/>
      <c r="BM57" s="1244"/>
      <c r="BN57" s="1244"/>
      <c r="BO57" s="1244"/>
      <c r="BP57" s="1242">
        <v>61.6</v>
      </c>
      <c r="BQ57" s="1242"/>
      <c r="BR57" s="1242"/>
      <c r="BS57" s="1242"/>
      <c r="BT57" s="1242"/>
      <c r="BU57" s="1242"/>
      <c r="BV57" s="1242"/>
      <c r="BW57" s="1242"/>
      <c r="BX57" s="1242">
        <v>62.5</v>
      </c>
      <c r="BY57" s="1242"/>
      <c r="BZ57" s="1242"/>
      <c r="CA57" s="1242"/>
      <c r="CB57" s="1242"/>
      <c r="CC57" s="1242"/>
      <c r="CD57" s="1242"/>
      <c r="CE57" s="1242"/>
      <c r="CF57" s="1242">
        <v>63.1</v>
      </c>
      <c r="CG57" s="1242"/>
      <c r="CH57" s="1242"/>
      <c r="CI57" s="1242"/>
      <c r="CJ57" s="1242"/>
      <c r="CK57" s="1242"/>
      <c r="CL57" s="1242"/>
      <c r="CM57" s="1242"/>
      <c r="CN57" s="1242">
        <v>63.2</v>
      </c>
      <c r="CO57" s="1242"/>
      <c r="CP57" s="1242"/>
      <c r="CQ57" s="1242"/>
      <c r="CR57" s="1242"/>
      <c r="CS57" s="1242"/>
      <c r="CT57" s="1242"/>
      <c r="CU57" s="1242"/>
      <c r="CV57" s="1242">
        <v>64.2</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591</v>
      </c>
    </row>
    <row r="64" spans="1:109" ht="13.2" x14ac:dyDescent="0.2">
      <c r="B64" s="259"/>
      <c r="G64" s="357"/>
      <c r="I64" s="369"/>
      <c r="J64" s="369"/>
      <c r="K64" s="369"/>
      <c r="L64" s="369"/>
      <c r="M64" s="369"/>
      <c r="N64" s="370"/>
      <c r="AM64" s="357"/>
      <c r="AN64" s="357" t="s">
        <v>584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592</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9"/>
    </row>
    <row r="66" spans="2:107" ht="13.2" x14ac:dyDescent="0.2">
      <c r="B66" s="259"/>
      <c r="AN66" s="1250"/>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c r="CB66" s="1251"/>
      <c r="CC66" s="1251"/>
      <c r="CD66" s="1251"/>
      <c r="CE66" s="1251"/>
      <c r="CF66" s="1251"/>
      <c r="CG66" s="1251"/>
      <c r="CH66" s="1251"/>
      <c r="CI66" s="1251"/>
      <c r="CJ66" s="1251"/>
      <c r="CK66" s="1251"/>
      <c r="CL66" s="1251"/>
      <c r="CM66" s="1251"/>
      <c r="CN66" s="1251"/>
      <c r="CO66" s="1251"/>
      <c r="CP66" s="1251"/>
      <c r="CQ66" s="1251"/>
      <c r="CR66" s="1251"/>
      <c r="CS66" s="1251"/>
      <c r="CT66" s="1251"/>
      <c r="CU66" s="1251"/>
      <c r="CV66" s="1251"/>
      <c r="CW66" s="1251"/>
      <c r="CX66" s="1251"/>
      <c r="CY66" s="1251"/>
      <c r="CZ66" s="1251"/>
      <c r="DA66" s="1251"/>
      <c r="DB66" s="1251"/>
      <c r="DC66" s="1252"/>
    </row>
    <row r="67" spans="2:107" ht="13.2" x14ac:dyDescent="0.2">
      <c r="B67" s="259"/>
      <c r="AN67" s="1250"/>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c r="CB67" s="1251"/>
      <c r="CC67" s="1251"/>
      <c r="CD67" s="1251"/>
      <c r="CE67" s="1251"/>
      <c r="CF67" s="1251"/>
      <c r="CG67" s="1251"/>
      <c r="CH67" s="1251"/>
      <c r="CI67" s="1251"/>
      <c r="CJ67" s="1251"/>
      <c r="CK67" s="1251"/>
      <c r="CL67" s="1251"/>
      <c r="CM67" s="1251"/>
      <c r="CN67" s="1251"/>
      <c r="CO67" s="1251"/>
      <c r="CP67" s="1251"/>
      <c r="CQ67" s="1251"/>
      <c r="CR67" s="1251"/>
      <c r="CS67" s="1251"/>
      <c r="CT67" s="1251"/>
      <c r="CU67" s="1251"/>
      <c r="CV67" s="1251"/>
      <c r="CW67" s="1251"/>
      <c r="CX67" s="1251"/>
      <c r="CY67" s="1251"/>
      <c r="CZ67" s="1251"/>
      <c r="DA67" s="1251"/>
      <c r="DB67" s="1251"/>
      <c r="DC67" s="1252"/>
    </row>
    <row r="68" spans="2:107" ht="13.2" x14ac:dyDescent="0.2">
      <c r="B68" s="259"/>
      <c r="AN68" s="1250"/>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2"/>
    </row>
    <row r="69" spans="2:107" ht="13.2" x14ac:dyDescent="0.2">
      <c r="B69" s="259"/>
      <c r="AN69" s="1253"/>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c r="CB69" s="1254"/>
      <c r="CC69" s="1254"/>
      <c r="CD69" s="1254"/>
      <c r="CE69" s="1254"/>
      <c r="CF69" s="1254"/>
      <c r="CG69" s="1254"/>
      <c r="CH69" s="1254"/>
      <c r="CI69" s="1254"/>
      <c r="CJ69" s="1254"/>
      <c r="CK69" s="1254"/>
      <c r="CL69" s="1254"/>
      <c r="CM69" s="1254"/>
      <c r="CN69" s="1254"/>
      <c r="CO69" s="1254"/>
      <c r="CP69" s="1254"/>
      <c r="CQ69" s="1254"/>
      <c r="CR69" s="1254"/>
      <c r="CS69" s="1254"/>
      <c r="CT69" s="1254"/>
      <c r="CU69" s="1254"/>
      <c r="CV69" s="1254"/>
      <c r="CW69" s="1254"/>
      <c r="CX69" s="1254"/>
      <c r="CY69" s="1254"/>
      <c r="CZ69" s="1254"/>
      <c r="DA69" s="1254"/>
      <c r="DB69" s="1254"/>
      <c r="DC69" s="1255"/>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586</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549</v>
      </c>
      <c r="BQ72" s="1241"/>
      <c r="BR72" s="1241"/>
      <c r="BS72" s="1241"/>
      <c r="BT72" s="1241"/>
      <c r="BU72" s="1241"/>
      <c r="BV72" s="1241"/>
      <c r="BW72" s="1241"/>
      <c r="BX72" s="1241" t="s">
        <v>550</v>
      </c>
      <c r="BY72" s="1241"/>
      <c r="BZ72" s="1241"/>
      <c r="CA72" s="1241"/>
      <c r="CB72" s="1241"/>
      <c r="CC72" s="1241"/>
      <c r="CD72" s="1241"/>
      <c r="CE72" s="1241"/>
      <c r="CF72" s="1241" t="s">
        <v>551</v>
      </c>
      <c r="CG72" s="1241"/>
      <c r="CH72" s="1241"/>
      <c r="CI72" s="1241"/>
      <c r="CJ72" s="1241"/>
      <c r="CK72" s="1241"/>
      <c r="CL72" s="1241"/>
      <c r="CM72" s="1241"/>
      <c r="CN72" s="1241" t="s">
        <v>552</v>
      </c>
      <c r="CO72" s="1241"/>
      <c r="CP72" s="1241"/>
      <c r="CQ72" s="1241"/>
      <c r="CR72" s="1241"/>
      <c r="CS72" s="1241"/>
      <c r="CT72" s="1241"/>
      <c r="CU72" s="1241"/>
      <c r="CV72" s="1241" t="s">
        <v>553</v>
      </c>
      <c r="CW72" s="1241"/>
      <c r="CX72" s="1241"/>
      <c r="CY72" s="1241"/>
      <c r="CZ72" s="1241"/>
      <c r="DA72" s="1241"/>
      <c r="DB72" s="1241"/>
      <c r="DC72" s="1241"/>
    </row>
    <row r="73" spans="2:107" ht="13.2" x14ac:dyDescent="0.2">
      <c r="B73" s="259"/>
      <c r="G73" s="1247"/>
      <c r="H73" s="1247"/>
      <c r="I73" s="1247"/>
      <c r="J73" s="1247"/>
      <c r="K73" s="1256"/>
      <c r="L73" s="1256"/>
      <c r="M73" s="1256"/>
      <c r="N73" s="1256"/>
      <c r="AM73" s="359"/>
      <c r="AN73" s="1244" t="s">
        <v>587</v>
      </c>
      <c r="AO73" s="1244"/>
      <c r="AP73" s="1244"/>
      <c r="AQ73" s="1244"/>
      <c r="AR73" s="1244"/>
      <c r="AS73" s="1244"/>
      <c r="AT73" s="1244"/>
      <c r="AU73" s="1244"/>
      <c r="AV73" s="1244"/>
      <c r="AW73" s="1244"/>
      <c r="AX73" s="1244"/>
      <c r="AY73" s="1244"/>
      <c r="AZ73" s="1244"/>
      <c r="BA73" s="1244"/>
      <c r="BB73" s="1244" t="s">
        <v>588</v>
      </c>
      <c r="BC73" s="1244"/>
      <c r="BD73" s="1244"/>
      <c r="BE73" s="1244"/>
      <c r="BF73" s="1244"/>
      <c r="BG73" s="1244"/>
      <c r="BH73" s="1244"/>
      <c r="BI73" s="1244"/>
      <c r="BJ73" s="1244"/>
      <c r="BK73" s="1244"/>
      <c r="BL73" s="1244"/>
      <c r="BM73" s="1244"/>
      <c r="BN73" s="1244"/>
      <c r="BO73" s="1244"/>
      <c r="BP73" s="1242">
        <v>8.6</v>
      </c>
      <c r="BQ73" s="1242"/>
      <c r="BR73" s="1242"/>
      <c r="BS73" s="1242"/>
      <c r="BT73" s="1242"/>
      <c r="BU73" s="1242"/>
      <c r="BV73" s="1242"/>
      <c r="BW73" s="1242"/>
      <c r="BX73" s="1242">
        <v>10.8</v>
      </c>
      <c r="BY73" s="1242"/>
      <c r="BZ73" s="1242"/>
      <c r="CA73" s="1242"/>
      <c r="CB73" s="1242"/>
      <c r="CC73" s="1242"/>
      <c r="CD73" s="1242"/>
      <c r="CE73" s="1242"/>
      <c r="CF73" s="1242">
        <v>11.5</v>
      </c>
      <c r="CG73" s="1242"/>
      <c r="CH73" s="1242"/>
      <c r="CI73" s="1242"/>
      <c r="CJ73" s="1242"/>
      <c r="CK73" s="1242"/>
      <c r="CL73" s="1242"/>
      <c r="CM73" s="1242"/>
      <c r="CN73" s="1242">
        <v>0.3</v>
      </c>
      <c r="CO73" s="1242"/>
      <c r="CP73" s="1242"/>
      <c r="CQ73" s="1242"/>
      <c r="CR73" s="1242"/>
      <c r="CS73" s="1242"/>
      <c r="CT73" s="1242"/>
      <c r="CU73" s="1242"/>
      <c r="CV73" s="1242"/>
      <c r="CW73" s="1242"/>
      <c r="CX73" s="1242"/>
      <c r="CY73" s="1242"/>
      <c r="CZ73" s="1242"/>
      <c r="DA73" s="1242"/>
      <c r="DB73" s="1242"/>
      <c r="DC73" s="1242"/>
    </row>
    <row r="74" spans="2:107" ht="13.2" x14ac:dyDescent="0.2">
      <c r="B74" s="259"/>
      <c r="G74" s="1247"/>
      <c r="H74" s="1247"/>
      <c r="I74" s="1247"/>
      <c r="J74" s="1247"/>
      <c r="K74" s="1256"/>
      <c r="L74" s="1256"/>
      <c r="M74" s="1256"/>
      <c r="N74" s="1256"/>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593</v>
      </c>
      <c r="BC75" s="1244"/>
      <c r="BD75" s="1244"/>
      <c r="BE75" s="1244"/>
      <c r="BF75" s="1244"/>
      <c r="BG75" s="1244"/>
      <c r="BH75" s="1244"/>
      <c r="BI75" s="1244"/>
      <c r="BJ75" s="1244"/>
      <c r="BK75" s="1244"/>
      <c r="BL75" s="1244"/>
      <c r="BM75" s="1244"/>
      <c r="BN75" s="1244"/>
      <c r="BO75" s="1244"/>
      <c r="BP75" s="1242">
        <v>3.3</v>
      </c>
      <c r="BQ75" s="1242"/>
      <c r="BR75" s="1242"/>
      <c r="BS75" s="1242"/>
      <c r="BT75" s="1242"/>
      <c r="BU75" s="1242"/>
      <c r="BV75" s="1242"/>
      <c r="BW75" s="1242"/>
      <c r="BX75" s="1242">
        <v>3.5</v>
      </c>
      <c r="BY75" s="1242"/>
      <c r="BZ75" s="1242"/>
      <c r="CA75" s="1242"/>
      <c r="CB75" s="1242"/>
      <c r="CC75" s="1242"/>
      <c r="CD75" s="1242"/>
      <c r="CE75" s="1242"/>
      <c r="CF75" s="1242">
        <v>3.5</v>
      </c>
      <c r="CG75" s="1242"/>
      <c r="CH75" s="1242"/>
      <c r="CI75" s="1242"/>
      <c r="CJ75" s="1242"/>
      <c r="CK75" s="1242"/>
      <c r="CL75" s="1242"/>
      <c r="CM75" s="1242"/>
      <c r="CN75" s="1242">
        <v>3.8</v>
      </c>
      <c r="CO75" s="1242"/>
      <c r="CP75" s="1242"/>
      <c r="CQ75" s="1242"/>
      <c r="CR75" s="1242"/>
      <c r="CS75" s="1242"/>
      <c r="CT75" s="1242"/>
      <c r="CU75" s="1242"/>
      <c r="CV75" s="1242">
        <v>4.3</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56"/>
      <c r="L77" s="1256"/>
      <c r="M77" s="1256"/>
      <c r="N77" s="1256"/>
      <c r="AN77" s="1241" t="s">
        <v>590</v>
      </c>
      <c r="AO77" s="1241"/>
      <c r="AP77" s="1241"/>
      <c r="AQ77" s="1241"/>
      <c r="AR77" s="1241"/>
      <c r="AS77" s="1241"/>
      <c r="AT77" s="1241"/>
      <c r="AU77" s="1241"/>
      <c r="AV77" s="1241"/>
      <c r="AW77" s="1241"/>
      <c r="AX77" s="1241"/>
      <c r="AY77" s="1241"/>
      <c r="AZ77" s="1241"/>
      <c r="BA77" s="1241"/>
      <c r="BB77" s="1244" t="s">
        <v>588</v>
      </c>
      <c r="BC77" s="1244"/>
      <c r="BD77" s="1244"/>
      <c r="BE77" s="1244"/>
      <c r="BF77" s="1244"/>
      <c r="BG77" s="1244"/>
      <c r="BH77" s="1244"/>
      <c r="BI77" s="1244"/>
      <c r="BJ77" s="1244"/>
      <c r="BK77" s="1244"/>
      <c r="BL77" s="1244"/>
      <c r="BM77" s="1244"/>
      <c r="BN77" s="1244"/>
      <c r="BO77" s="1244"/>
      <c r="BP77" s="1242">
        <v>5</v>
      </c>
      <c r="BQ77" s="1242"/>
      <c r="BR77" s="1242"/>
      <c r="BS77" s="1242"/>
      <c r="BT77" s="1242"/>
      <c r="BU77" s="1242"/>
      <c r="BV77" s="1242"/>
      <c r="BW77" s="1242"/>
      <c r="BX77" s="1242">
        <v>5.4</v>
      </c>
      <c r="BY77" s="1242"/>
      <c r="BZ77" s="1242"/>
      <c r="CA77" s="1242"/>
      <c r="CB77" s="1242"/>
      <c r="CC77" s="1242"/>
      <c r="CD77" s="1242"/>
      <c r="CE77" s="1242"/>
      <c r="CF77" s="1242">
        <v>3.9</v>
      </c>
      <c r="CG77" s="1242"/>
      <c r="CH77" s="1242"/>
      <c r="CI77" s="1242"/>
      <c r="CJ77" s="1242"/>
      <c r="CK77" s="1242"/>
      <c r="CL77" s="1242"/>
      <c r="CM77" s="1242"/>
      <c r="CN77" s="1242">
        <v>0</v>
      </c>
      <c r="CO77" s="1242"/>
      <c r="CP77" s="1242"/>
      <c r="CQ77" s="1242"/>
      <c r="CR77" s="1242"/>
      <c r="CS77" s="1242"/>
      <c r="CT77" s="1242"/>
      <c r="CU77" s="1242"/>
      <c r="CV77" s="1242">
        <v>0</v>
      </c>
      <c r="CW77" s="1242"/>
      <c r="CX77" s="1242"/>
      <c r="CY77" s="1242"/>
      <c r="CZ77" s="1242"/>
      <c r="DA77" s="1242"/>
      <c r="DB77" s="1242"/>
      <c r="DC77" s="1242"/>
    </row>
    <row r="78" spans="2:107" ht="13.2" x14ac:dyDescent="0.2">
      <c r="B78" s="259"/>
      <c r="G78" s="1237"/>
      <c r="H78" s="1237"/>
      <c r="I78" s="1237"/>
      <c r="J78" s="1237"/>
      <c r="K78" s="1256"/>
      <c r="L78" s="1256"/>
      <c r="M78" s="1256"/>
      <c r="N78" s="1256"/>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57"/>
      <c r="L79" s="1257"/>
      <c r="M79" s="1257"/>
      <c r="N79" s="1257"/>
      <c r="AN79" s="1241"/>
      <c r="AO79" s="1241"/>
      <c r="AP79" s="1241"/>
      <c r="AQ79" s="1241"/>
      <c r="AR79" s="1241"/>
      <c r="AS79" s="1241"/>
      <c r="AT79" s="1241"/>
      <c r="AU79" s="1241"/>
      <c r="AV79" s="1241"/>
      <c r="AW79" s="1241"/>
      <c r="AX79" s="1241"/>
      <c r="AY79" s="1241"/>
      <c r="AZ79" s="1241"/>
      <c r="BA79" s="1241"/>
      <c r="BB79" s="1244" t="s">
        <v>593</v>
      </c>
      <c r="BC79" s="1244"/>
      <c r="BD79" s="1244"/>
      <c r="BE79" s="1244"/>
      <c r="BF79" s="1244"/>
      <c r="BG79" s="1244"/>
      <c r="BH79" s="1244"/>
      <c r="BI79" s="1244"/>
      <c r="BJ79" s="1244"/>
      <c r="BK79" s="1244"/>
      <c r="BL79" s="1244"/>
      <c r="BM79" s="1244"/>
      <c r="BN79" s="1244"/>
      <c r="BO79" s="1244"/>
      <c r="BP79" s="1242">
        <v>4.5</v>
      </c>
      <c r="BQ79" s="1242"/>
      <c r="BR79" s="1242"/>
      <c r="BS79" s="1242"/>
      <c r="BT79" s="1242"/>
      <c r="BU79" s="1242"/>
      <c r="BV79" s="1242"/>
      <c r="BW79" s="1242"/>
      <c r="BX79" s="1242">
        <v>4.2</v>
      </c>
      <c r="BY79" s="1242"/>
      <c r="BZ79" s="1242"/>
      <c r="CA79" s="1242"/>
      <c r="CB79" s="1242"/>
      <c r="CC79" s="1242"/>
      <c r="CD79" s="1242"/>
      <c r="CE79" s="1242"/>
      <c r="CF79" s="1242">
        <v>4.2</v>
      </c>
      <c r="CG79" s="1242"/>
      <c r="CH79" s="1242"/>
      <c r="CI79" s="1242"/>
      <c r="CJ79" s="1242"/>
      <c r="CK79" s="1242"/>
      <c r="CL79" s="1242"/>
      <c r="CM79" s="1242"/>
      <c r="CN79" s="1242">
        <v>4.5</v>
      </c>
      <c r="CO79" s="1242"/>
      <c r="CP79" s="1242"/>
      <c r="CQ79" s="1242"/>
      <c r="CR79" s="1242"/>
      <c r="CS79" s="1242"/>
      <c r="CT79" s="1242"/>
      <c r="CU79" s="1242"/>
      <c r="CV79" s="1242">
        <v>4.5999999999999996</v>
      </c>
      <c r="CW79" s="1242"/>
      <c r="CX79" s="1242"/>
      <c r="CY79" s="1242"/>
      <c r="CZ79" s="1242"/>
      <c r="DA79" s="1242"/>
      <c r="DB79" s="1242"/>
      <c r="DC79" s="1242"/>
    </row>
    <row r="80" spans="2:107" ht="13.2" x14ac:dyDescent="0.2">
      <c r="B80" s="259"/>
      <c r="G80" s="1237"/>
      <c r="H80" s="1237"/>
      <c r="I80" s="1246"/>
      <c r="J80" s="1246"/>
      <c r="K80" s="1257"/>
      <c r="L80" s="1257"/>
      <c r="M80" s="1257"/>
      <c r="N80" s="1257"/>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ZUJn+sHy+b6M/HGX9OzEnJXpl+9N/qSGqL/sFal/frX2L+3MkN3Tq6V3YEiTeb9PBoDtY4vCFv4ujjJJhpTMCQ==" saltValue="m/8LauNlWjrw7oGoje9N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EA078-76FB-4B52-AD29-8283D934B225}">
  <sheetPr codeName="Sheet11">
    <pageSetUpPr fitToPage="1"/>
  </sheetPr>
  <dimension ref="A1:DR125"/>
  <sheetViews>
    <sheetView showGridLines="0" topLeftCell="A83" zoomScale="85" zoomScaleNormal="85" zoomScaleSheetLayoutView="70" workbookViewId="0">
      <selection activeCell="CN73" sqref="CN73:CU74"/>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496</v>
      </c>
    </row>
  </sheetData>
  <sheetProtection algorithmName="SHA-512" hashValue="X8sOqgxoR7OBCLOV6wDzVAwpNoQfdyIhDjhaKxezDmqY0rxOWK4o98QR+U6Y1Ob8EBvKzIUVmkeFHLy1x2YZWw==" saltValue="BOTlNbqYkv5ytlDyHENcj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412DE-0A75-450E-AFD7-18984782BE1E}">
  <sheetPr codeName="Sheet12">
    <pageSetUpPr fitToPage="1"/>
  </sheetPr>
  <dimension ref="A1:DR125"/>
  <sheetViews>
    <sheetView showGridLines="0" topLeftCell="A55" zoomScale="70" zoomScaleNormal="70" zoomScaleSheetLayoutView="55" workbookViewId="0">
      <selection activeCell="CN73" sqref="CN73:CU74"/>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496</v>
      </c>
    </row>
  </sheetData>
  <sheetProtection algorithmName="SHA-512" hashValue="IJIKQueP7uQNjResfYs9CHNu/OiXxotnk+xcLWvhNIwQcXm2Mfyt5lwyHUVkKFlGo26ES6mfa7h7I/H9DuX2Yw==" saltValue="SrHGsUDbsGXIEfPoIWCpG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57</v>
      </c>
      <c r="E2" s="147"/>
      <c r="F2" s="148" t="s">
        <v>546</v>
      </c>
      <c r="G2" s="149"/>
      <c r="H2" s="150"/>
    </row>
    <row r="3" spans="1:8" x14ac:dyDescent="0.2">
      <c r="A3" s="146" t="s">
        <v>539</v>
      </c>
      <c r="B3" s="151"/>
      <c r="C3" s="152"/>
      <c r="D3" s="153">
        <v>38271</v>
      </c>
      <c r="E3" s="154"/>
      <c r="F3" s="155">
        <v>43226</v>
      </c>
      <c r="G3" s="156"/>
      <c r="H3" s="157"/>
    </row>
    <row r="4" spans="1:8" x14ac:dyDescent="0.2">
      <c r="A4" s="158"/>
      <c r="B4" s="159"/>
      <c r="C4" s="160"/>
      <c r="D4" s="161">
        <v>16404</v>
      </c>
      <c r="E4" s="162"/>
      <c r="F4" s="163">
        <v>22622</v>
      </c>
      <c r="G4" s="164"/>
      <c r="H4" s="165"/>
    </row>
    <row r="5" spans="1:8" x14ac:dyDescent="0.2">
      <c r="A5" s="146" t="s">
        <v>541</v>
      </c>
      <c r="B5" s="151"/>
      <c r="C5" s="152"/>
      <c r="D5" s="153">
        <v>45284</v>
      </c>
      <c r="E5" s="154"/>
      <c r="F5" s="155">
        <v>42836</v>
      </c>
      <c r="G5" s="156"/>
      <c r="H5" s="157"/>
    </row>
    <row r="6" spans="1:8" x14ac:dyDescent="0.2">
      <c r="A6" s="158"/>
      <c r="B6" s="159"/>
      <c r="C6" s="160"/>
      <c r="D6" s="161">
        <v>15767</v>
      </c>
      <c r="E6" s="162"/>
      <c r="F6" s="163">
        <v>22936</v>
      </c>
      <c r="G6" s="164"/>
      <c r="H6" s="165"/>
    </row>
    <row r="7" spans="1:8" x14ac:dyDescent="0.2">
      <c r="A7" s="146" t="s">
        <v>542</v>
      </c>
      <c r="B7" s="151"/>
      <c r="C7" s="152"/>
      <c r="D7" s="153">
        <v>35790</v>
      </c>
      <c r="E7" s="154"/>
      <c r="F7" s="155">
        <v>44161</v>
      </c>
      <c r="G7" s="156"/>
      <c r="H7" s="157"/>
    </row>
    <row r="8" spans="1:8" x14ac:dyDescent="0.2">
      <c r="A8" s="158"/>
      <c r="B8" s="159"/>
      <c r="C8" s="160"/>
      <c r="D8" s="161">
        <v>15138</v>
      </c>
      <c r="E8" s="162"/>
      <c r="F8" s="163">
        <v>23644</v>
      </c>
      <c r="G8" s="164"/>
      <c r="H8" s="165"/>
    </row>
    <row r="9" spans="1:8" x14ac:dyDescent="0.2">
      <c r="A9" s="146" t="s">
        <v>543</v>
      </c>
      <c r="B9" s="151"/>
      <c r="C9" s="152"/>
      <c r="D9" s="153">
        <v>28564</v>
      </c>
      <c r="E9" s="154"/>
      <c r="F9" s="155">
        <v>43955</v>
      </c>
      <c r="G9" s="156"/>
      <c r="H9" s="157"/>
    </row>
    <row r="10" spans="1:8" x14ac:dyDescent="0.2">
      <c r="A10" s="158"/>
      <c r="B10" s="159"/>
      <c r="C10" s="160"/>
      <c r="D10" s="161">
        <v>10245</v>
      </c>
      <c r="E10" s="162"/>
      <c r="F10" s="163">
        <v>21318</v>
      </c>
      <c r="G10" s="164"/>
      <c r="H10" s="165"/>
    </row>
    <row r="11" spans="1:8" x14ac:dyDescent="0.2">
      <c r="A11" s="146" t="s">
        <v>544</v>
      </c>
      <c r="B11" s="151"/>
      <c r="C11" s="152"/>
      <c r="D11" s="153">
        <v>54835</v>
      </c>
      <c r="E11" s="154"/>
      <c r="F11" s="155">
        <v>41921</v>
      </c>
      <c r="G11" s="156"/>
      <c r="H11" s="157"/>
    </row>
    <row r="12" spans="1:8" x14ac:dyDescent="0.2">
      <c r="A12" s="158"/>
      <c r="B12" s="159"/>
      <c r="C12" s="166"/>
      <c r="D12" s="161">
        <v>36945</v>
      </c>
      <c r="E12" s="162"/>
      <c r="F12" s="163">
        <v>21655</v>
      </c>
      <c r="G12" s="164"/>
      <c r="H12" s="165"/>
    </row>
    <row r="13" spans="1:8" x14ac:dyDescent="0.2">
      <c r="A13" s="146"/>
      <c r="B13" s="151"/>
      <c r="C13" s="152"/>
      <c r="D13" s="153">
        <v>40549</v>
      </c>
      <c r="E13" s="154"/>
      <c r="F13" s="155">
        <v>43220</v>
      </c>
      <c r="G13" s="167"/>
      <c r="H13" s="157"/>
    </row>
    <row r="14" spans="1:8" x14ac:dyDescent="0.2">
      <c r="A14" s="158"/>
      <c r="B14" s="159"/>
      <c r="C14" s="160"/>
      <c r="D14" s="161">
        <v>18900</v>
      </c>
      <c r="E14" s="162"/>
      <c r="F14" s="163">
        <v>22435</v>
      </c>
      <c r="G14" s="164"/>
      <c r="H14" s="165"/>
    </row>
    <row r="17" spans="1:11" x14ac:dyDescent="0.2">
      <c r="A17" s="142" t="s">
        <v>58</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59</v>
      </c>
      <c r="B19" s="168">
        <f>ROUND(VALUE(SUBSTITUTE(実質収支比率等に係る経年分析!F$48,"▲","-")),2)</f>
        <v>3.09</v>
      </c>
      <c r="C19" s="168">
        <f>ROUND(VALUE(SUBSTITUTE(実質収支比率等に係る経年分析!G$48,"▲","-")),2)</f>
        <v>5.87</v>
      </c>
      <c r="D19" s="168">
        <f>ROUND(VALUE(SUBSTITUTE(実質収支比率等に係る経年分析!H$48,"▲","-")),2)</f>
        <v>5.05</v>
      </c>
      <c r="E19" s="168">
        <f>ROUND(VALUE(SUBSTITUTE(実質収支比率等に係る経年分析!I$48,"▲","-")),2)</f>
        <v>5.75</v>
      </c>
      <c r="F19" s="168">
        <f>ROUND(VALUE(SUBSTITUTE(実質収支比率等に係る経年分析!J$48,"▲","-")),2)</f>
        <v>5.71</v>
      </c>
    </row>
    <row r="20" spans="1:11" x14ac:dyDescent="0.2">
      <c r="A20" s="168" t="s">
        <v>60</v>
      </c>
      <c r="B20" s="168">
        <f>ROUND(VALUE(SUBSTITUTE(実質収支比率等に係る経年分析!F$47,"▲","-")),2)</f>
        <v>17.18</v>
      </c>
      <c r="C20" s="168">
        <f>ROUND(VALUE(SUBSTITUTE(実質収支比率等に係る経年分析!G$47,"▲","-")),2)</f>
        <v>13.79</v>
      </c>
      <c r="D20" s="168">
        <f>ROUND(VALUE(SUBSTITUTE(実質収支比率等に係る経年分析!H$47,"▲","-")),2)</f>
        <v>12.3</v>
      </c>
      <c r="E20" s="168">
        <f>ROUND(VALUE(SUBSTITUTE(実質収支比率等に係る経年分析!I$47,"▲","-")),2)</f>
        <v>15.27</v>
      </c>
      <c r="F20" s="168">
        <f>ROUND(VALUE(SUBSTITUTE(実質収支比率等に係る経年分析!J$47,"▲","-")),2)</f>
        <v>19.55</v>
      </c>
    </row>
    <row r="21" spans="1:11" x14ac:dyDescent="0.2">
      <c r="A21" s="168" t="s">
        <v>61</v>
      </c>
      <c r="B21" s="168">
        <f>IF(ISNUMBER(VALUE(SUBSTITUTE(実質収支比率等に係る経年分析!F$49,"▲","-"))),ROUND(VALUE(SUBSTITUTE(実質収支比率等に係る経年分析!F$49,"▲","-")),2),NA())</f>
        <v>-8</v>
      </c>
      <c r="C21" s="168">
        <f>IF(ISNUMBER(VALUE(SUBSTITUTE(実質収支比率等に係る経年分析!G$49,"▲","-"))),ROUND(VALUE(SUBSTITUTE(実質収支比率等に係る経年分析!G$49,"▲","-")),2),NA())</f>
        <v>-2.36</v>
      </c>
      <c r="D21" s="168">
        <f>IF(ISNUMBER(VALUE(SUBSTITUTE(実質収支比率等に係る経年分析!H$49,"▲","-"))),ROUND(VALUE(SUBSTITUTE(実質収支比率等に係る経年分析!H$49,"▲","-")),2),NA())</f>
        <v>-6.41</v>
      </c>
      <c r="E21" s="168">
        <f>IF(ISNUMBER(VALUE(SUBSTITUTE(実質収支比率等に係る経年分析!I$49,"▲","-"))),ROUND(VALUE(SUBSTITUTE(実質収支比率等に係る経年分析!I$49,"▲","-")),2),NA())</f>
        <v>1.01</v>
      </c>
      <c r="F21" s="168">
        <f>IF(ISNUMBER(VALUE(SUBSTITUTE(実質収支比率等に係る経年分析!J$49,"▲","-"))),ROUND(VALUE(SUBSTITUTE(実質収支比率等に係る経年分析!J$49,"▲","-")),2),NA())</f>
        <v>-0.95</v>
      </c>
    </row>
    <row r="24" spans="1:11" x14ac:dyDescent="0.2">
      <c r="A24" s="142" t="s">
        <v>62</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63</v>
      </c>
      <c r="C26" s="169" t="s">
        <v>64</v>
      </c>
      <c r="D26" s="169" t="s">
        <v>63</v>
      </c>
      <c r="E26" s="169" t="s">
        <v>64</v>
      </c>
      <c r="F26" s="169" t="s">
        <v>63</v>
      </c>
      <c r="G26" s="169" t="s">
        <v>64</v>
      </c>
      <c r="H26" s="169" t="s">
        <v>63</v>
      </c>
      <c r="I26" s="169" t="s">
        <v>64</v>
      </c>
      <c r="J26" s="169" t="s">
        <v>63</v>
      </c>
      <c r="K26" s="169" t="s">
        <v>64</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8.73</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公設地方卸売市場特別会計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0.43</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0.94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0.56000000000000005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0.77</v>
      </c>
    </row>
    <row r="35" spans="1:16" x14ac:dyDescent="0.2">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0.41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0.78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0.68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0.92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3.08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5.87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5.05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5.75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5.7</v>
      </c>
    </row>
    <row r="39" spans="1:16" x14ac:dyDescent="0.2">
      <c r="A39" s="142" t="s">
        <v>65</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66</v>
      </c>
      <c r="C41" s="170"/>
      <c r="D41" s="170" t="s">
        <v>67</v>
      </c>
      <c r="E41" s="170" t="s">
        <v>66</v>
      </c>
      <c r="F41" s="170"/>
      <c r="G41" s="170" t="s">
        <v>67</v>
      </c>
      <c r="H41" s="170" t="s">
        <v>66</v>
      </c>
      <c r="I41" s="170"/>
      <c r="J41" s="170" t="s">
        <v>67</v>
      </c>
      <c r="K41" s="170" t="s">
        <v>66</v>
      </c>
      <c r="L41" s="170"/>
      <c r="M41" s="170" t="s">
        <v>67</v>
      </c>
      <c r="N41" s="170" t="s">
        <v>66</v>
      </c>
      <c r="O41" s="170"/>
      <c r="P41" s="170" t="s">
        <v>67</v>
      </c>
    </row>
    <row r="42" spans="1:16" x14ac:dyDescent="0.2">
      <c r="A42" s="170" t="s">
        <v>68</v>
      </c>
      <c r="B42" s="170"/>
      <c r="C42" s="170"/>
      <c r="D42" s="170">
        <f>'実質公債費比率（分子）の構造'!K$52</f>
        <v>4025</v>
      </c>
      <c r="E42" s="170"/>
      <c r="F42" s="170"/>
      <c r="G42" s="170">
        <f>'実質公債費比率（分子）の構造'!L$52</f>
        <v>4110</v>
      </c>
      <c r="H42" s="170"/>
      <c r="I42" s="170"/>
      <c r="J42" s="170">
        <f>'実質公債費比率（分子）の構造'!M$52</f>
        <v>4030</v>
      </c>
      <c r="K42" s="170"/>
      <c r="L42" s="170"/>
      <c r="M42" s="170">
        <f>'実質公債費比率（分子）の構造'!N$52</f>
        <v>4075</v>
      </c>
      <c r="N42" s="170"/>
      <c r="O42" s="170"/>
      <c r="P42" s="170">
        <f>'実質公債費比率（分子）の構造'!O$52</f>
        <v>4108</v>
      </c>
    </row>
    <row r="43" spans="1:16" x14ac:dyDescent="0.2">
      <c r="A43" s="170" t="s">
        <v>69</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70</v>
      </c>
      <c r="B44" s="170">
        <f>'実質公債費比率（分子）の構造'!K$50</f>
        <v>288</v>
      </c>
      <c r="C44" s="170"/>
      <c r="D44" s="170"/>
      <c r="E44" s="170">
        <f>'実質公債費比率（分子）の構造'!L$50</f>
        <v>274</v>
      </c>
      <c r="F44" s="170"/>
      <c r="G44" s="170"/>
      <c r="H44" s="170">
        <f>'実質公債費比率（分子）の構造'!M$50</f>
        <v>302</v>
      </c>
      <c r="I44" s="170"/>
      <c r="J44" s="170"/>
      <c r="K44" s="170">
        <f>'実質公債費比率（分子）の構造'!N$50</f>
        <v>288</v>
      </c>
      <c r="L44" s="170"/>
      <c r="M44" s="170"/>
      <c r="N44" s="170">
        <f>'実質公債費比率（分子）の構造'!O$50</f>
        <v>439</v>
      </c>
      <c r="O44" s="170"/>
      <c r="P44" s="170"/>
    </row>
    <row r="45" spans="1:16" x14ac:dyDescent="0.2">
      <c r="A45" s="170" t="s">
        <v>71</v>
      </c>
      <c r="B45" s="170">
        <f>'実質公債費比率（分子）の構造'!K$49</f>
        <v>355</v>
      </c>
      <c r="C45" s="170"/>
      <c r="D45" s="170"/>
      <c r="E45" s="170">
        <f>'実質公債費比率（分子）の構造'!L$49</f>
        <v>419</v>
      </c>
      <c r="F45" s="170"/>
      <c r="G45" s="170"/>
      <c r="H45" s="170">
        <f>'実質公債費比率（分子）の構造'!M$49</f>
        <v>443</v>
      </c>
      <c r="I45" s="170"/>
      <c r="J45" s="170"/>
      <c r="K45" s="170">
        <f>'実質公債費比率（分子）の構造'!N$49</f>
        <v>446</v>
      </c>
      <c r="L45" s="170"/>
      <c r="M45" s="170"/>
      <c r="N45" s="170">
        <f>'実質公債費比率（分子）の構造'!O$49</f>
        <v>461</v>
      </c>
      <c r="O45" s="170"/>
      <c r="P45" s="170"/>
    </row>
    <row r="46" spans="1:16" x14ac:dyDescent="0.2">
      <c r="A46" s="170" t="s">
        <v>72</v>
      </c>
      <c r="B46" s="170">
        <f>'実質公債費比率（分子）の構造'!K$48</f>
        <v>974</v>
      </c>
      <c r="C46" s="170"/>
      <c r="D46" s="170"/>
      <c r="E46" s="170">
        <f>'実質公債費比率（分子）の構造'!L$48</f>
        <v>1063</v>
      </c>
      <c r="F46" s="170"/>
      <c r="G46" s="170"/>
      <c r="H46" s="170">
        <f>'実質公債費比率（分子）の構造'!M$48</f>
        <v>984</v>
      </c>
      <c r="I46" s="170"/>
      <c r="J46" s="170"/>
      <c r="K46" s="170">
        <f>'実質公債費比率（分子）の構造'!N$48</f>
        <v>894</v>
      </c>
      <c r="L46" s="170"/>
      <c r="M46" s="170"/>
      <c r="N46" s="170">
        <f>'実質公債費比率（分子）の構造'!O$48</f>
        <v>969</v>
      </c>
      <c r="O46" s="170"/>
      <c r="P46" s="170"/>
    </row>
    <row r="47" spans="1:16" x14ac:dyDescent="0.2">
      <c r="A47" s="170" t="s">
        <v>73</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74</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75</v>
      </c>
      <c r="B49" s="170">
        <f>'実質公債費比率（分子）の構造'!K$45</f>
        <v>3085</v>
      </c>
      <c r="C49" s="170"/>
      <c r="D49" s="170"/>
      <c r="E49" s="170">
        <f>'実質公債費比率（分子）の構造'!L$45</f>
        <v>3119</v>
      </c>
      <c r="F49" s="170"/>
      <c r="G49" s="170"/>
      <c r="H49" s="170">
        <f>'実質公債費比率（分子）の構造'!M$45</f>
        <v>3322</v>
      </c>
      <c r="I49" s="170"/>
      <c r="J49" s="170"/>
      <c r="K49" s="170">
        <f>'実質公債費比率（分子）の構造'!N$45</f>
        <v>3459</v>
      </c>
      <c r="L49" s="170"/>
      <c r="M49" s="170"/>
      <c r="N49" s="170">
        <f>'実質公債費比率（分子）の構造'!O$45</f>
        <v>3423</v>
      </c>
      <c r="O49" s="170"/>
      <c r="P49" s="170"/>
    </row>
    <row r="50" spans="1:16" x14ac:dyDescent="0.2">
      <c r="A50" s="170" t="s">
        <v>76</v>
      </c>
      <c r="B50" s="170" t="e">
        <f>NA()</f>
        <v>#N/A</v>
      </c>
      <c r="C50" s="170">
        <f>IF(ISNUMBER('実質公債費比率（分子）の構造'!K$53),'実質公債費比率（分子）の構造'!K$53,NA())</f>
        <v>677</v>
      </c>
      <c r="D50" s="170" t="e">
        <f>NA()</f>
        <v>#N/A</v>
      </c>
      <c r="E50" s="170" t="e">
        <f>NA()</f>
        <v>#N/A</v>
      </c>
      <c r="F50" s="170">
        <f>IF(ISNUMBER('実質公債費比率（分子）の構造'!L$53),'実質公債費比率（分子）の構造'!L$53,NA())</f>
        <v>765</v>
      </c>
      <c r="G50" s="170" t="e">
        <f>NA()</f>
        <v>#N/A</v>
      </c>
      <c r="H50" s="170" t="e">
        <f>NA()</f>
        <v>#N/A</v>
      </c>
      <c r="I50" s="170">
        <f>IF(ISNUMBER('実質公債費比率（分子）の構造'!M$53),'実質公債費比率（分子）の構造'!M$53,NA())</f>
        <v>1021</v>
      </c>
      <c r="J50" s="170" t="e">
        <f>NA()</f>
        <v>#N/A</v>
      </c>
      <c r="K50" s="170" t="e">
        <f>NA()</f>
        <v>#N/A</v>
      </c>
      <c r="L50" s="170">
        <f>IF(ISNUMBER('実質公債費比率（分子）の構造'!N$53),'実質公債費比率（分子）の構造'!N$53,NA())</f>
        <v>1012</v>
      </c>
      <c r="M50" s="170" t="e">
        <f>NA()</f>
        <v>#N/A</v>
      </c>
      <c r="N50" s="170" t="e">
        <f>NA()</f>
        <v>#N/A</v>
      </c>
      <c r="O50" s="170">
        <f>IF(ISNUMBER('実質公債費比率（分子）の構造'!O$53),'実質公債費比率（分子）の構造'!O$53,NA())</f>
        <v>1184</v>
      </c>
      <c r="P50" s="170" t="e">
        <f>NA()</f>
        <v>#N/A</v>
      </c>
    </row>
    <row r="53" spans="1:16" x14ac:dyDescent="0.2">
      <c r="A53" s="142" t="s">
        <v>77</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78</v>
      </c>
      <c r="C55" s="169"/>
      <c r="D55" s="169" t="s">
        <v>79</v>
      </c>
      <c r="E55" s="169" t="s">
        <v>78</v>
      </c>
      <c r="F55" s="169"/>
      <c r="G55" s="169" t="s">
        <v>79</v>
      </c>
      <c r="H55" s="169" t="s">
        <v>78</v>
      </c>
      <c r="I55" s="169"/>
      <c r="J55" s="169" t="s">
        <v>79</v>
      </c>
      <c r="K55" s="169" t="s">
        <v>78</v>
      </c>
      <c r="L55" s="169"/>
      <c r="M55" s="169" t="s">
        <v>79</v>
      </c>
      <c r="N55" s="169" t="s">
        <v>78</v>
      </c>
      <c r="O55" s="169"/>
      <c r="P55" s="169" t="s">
        <v>79</v>
      </c>
    </row>
    <row r="56" spans="1:16" x14ac:dyDescent="0.2">
      <c r="A56" s="169" t="s">
        <v>46</v>
      </c>
      <c r="B56" s="169"/>
      <c r="C56" s="169"/>
      <c r="D56" s="169">
        <f>'将来負担比率（分子）の構造'!I$52</f>
        <v>38811</v>
      </c>
      <c r="E56" s="169"/>
      <c r="F56" s="169"/>
      <c r="G56" s="169">
        <f>'将来負担比率（分子）の構造'!J$52</f>
        <v>38137</v>
      </c>
      <c r="H56" s="169"/>
      <c r="I56" s="169"/>
      <c r="J56" s="169">
        <f>'将来負担比率（分子）の構造'!K$52</f>
        <v>37770</v>
      </c>
      <c r="K56" s="169"/>
      <c r="L56" s="169"/>
      <c r="M56" s="169">
        <f>'将来負担比率（分子）の構造'!L$52</f>
        <v>37054</v>
      </c>
      <c r="N56" s="169"/>
      <c r="O56" s="169"/>
      <c r="P56" s="169">
        <f>'将来負担比率（分子）の構造'!M$52</f>
        <v>35119</v>
      </c>
    </row>
    <row r="57" spans="1:16" x14ac:dyDescent="0.2">
      <c r="A57" s="169" t="s">
        <v>45</v>
      </c>
      <c r="B57" s="169"/>
      <c r="C57" s="169"/>
      <c r="D57" s="169">
        <f>'将来負担比率（分子）の構造'!I$51</f>
        <v>11953</v>
      </c>
      <c r="E57" s="169"/>
      <c r="F57" s="169"/>
      <c r="G57" s="169">
        <f>'将来負担比率（分子）の構造'!J$51</f>
        <v>12016</v>
      </c>
      <c r="H57" s="169"/>
      <c r="I57" s="169"/>
      <c r="J57" s="169">
        <f>'将来負担比率（分子）の構造'!K$51</f>
        <v>11406</v>
      </c>
      <c r="K57" s="169"/>
      <c r="L57" s="169"/>
      <c r="M57" s="169">
        <f>'将来負担比率（分子）の構造'!L$51</f>
        <v>10518</v>
      </c>
      <c r="N57" s="169"/>
      <c r="O57" s="169"/>
      <c r="P57" s="169">
        <f>'将来負担比率（分子）の構造'!M$51</f>
        <v>9429</v>
      </c>
    </row>
    <row r="58" spans="1:16" x14ac:dyDescent="0.2">
      <c r="A58" s="169" t="s">
        <v>44</v>
      </c>
      <c r="B58" s="169"/>
      <c r="C58" s="169"/>
      <c r="D58" s="169">
        <f>'将来負担比率（分子）の構造'!I$50</f>
        <v>9116</v>
      </c>
      <c r="E58" s="169"/>
      <c r="F58" s="169"/>
      <c r="G58" s="169">
        <f>'将来負担比率（分子）の構造'!J$50</f>
        <v>8999</v>
      </c>
      <c r="H58" s="169"/>
      <c r="I58" s="169"/>
      <c r="J58" s="169">
        <f>'将来負担比率（分子）の構造'!K$50</f>
        <v>9122</v>
      </c>
      <c r="K58" s="169"/>
      <c r="L58" s="169"/>
      <c r="M58" s="169">
        <f>'将来負担比率（分子）の構造'!L$50</f>
        <v>10574</v>
      </c>
      <c r="N58" s="169"/>
      <c r="O58" s="169"/>
      <c r="P58" s="169">
        <f>'将来負担比率（分子）の構造'!M$50</f>
        <v>11997</v>
      </c>
    </row>
    <row r="59" spans="1:16" x14ac:dyDescent="0.2">
      <c r="A59" s="169" t="s">
        <v>42</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41</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39</v>
      </c>
      <c r="B61" s="169" t="str">
        <f>'将来負担比率（分子）の構造'!I$46</f>
        <v>-</v>
      </c>
      <c r="C61" s="169"/>
      <c r="D61" s="169"/>
      <c r="E61" s="169">
        <f>'将来負担比率（分子）の構造'!J$46</f>
        <v>9</v>
      </c>
      <c r="F61" s="169"/>
      <c r="G61" s="169"/>
      <c r="H61" s="169" t="str">
        <f>'将来負担比率（分子）の構造'!K$46</f>
        <v>-</v>
      </c>
      <c r="I61" s="169"/>
      <c r="J61" s="169"/>
      <c r="K61" s="169">
        <f>'将来負担比率（分子）の構造'!L$46</f>
        <v>10</v>
      </c>
      <c r="L61" s="169"/>
      <c r="M61" s="169"/>
      <c r="N61" s="169" t="str">
        <f>'将来負担比率（分子）の構造'!M$46</f>
        <v>-</v>
      </c>
      <c r="O61" s="169"/>
      <c r="P61" s="169"/>
    </row>
    <row r="62" spans="1:16" x14ac:dyDescent="0.2">
      <c r="A62" s="169" t="s">
        <v>38</v>
      </c>
      <c r="B62" s="169">
        <f>'将来負担比率（分子）の構造'!I$45</f>
        <v>7509</v>
      </c>
      <c r="C62" s="169"/>
      <c r="D62" s="169"/>
      <c r="E62" s="169">
        <f>'将来負担比率（分子）の構造'!J$45</f>
        <v>7427</v>
      </c>
      <c r="F62" s="169"/>
      <c r="G62" s="169"/>
      <c r="H62" s="169">
        <f>'将来負担比率（分子）の構造'!K$45</f>
        <v>6829</v>
      </c>
      <c r="I62" s="169"/>
      <c r="J62" s="169"/>
      <c r="K62" s="169">
        <f>'将来負担比率（分子）の構造'!L$45</f>
        <v>6529</v>
      </c>
      <c r="L62" s="169"/>
      <c r="M62" s="169"/>
      <c r="N62" s="169">
        <f>'将来負担比率（分子）の構造'!M$45</f>
        <v>5662</v>
      </c>
      <c r="O62" s="169"/>
      <c r="P62" s="169"/>
    </row>
    <row r="63" spans="1:16" x14ac:dyDescent="0.2">
      <c r="A63" s="169" t="s">
        <v>37</v>
      </c>
      <c r="B63" s="169">
        <f>'将来負担比率（分子）の構造'!I$44</f>
        <v>4124</v>
      </c>
      <c r="C63" s="169"/>
      <c r="D63" s="169"/>
      <c r="E63" s="169">
        <f>'将来負担比率（分子）の構造'!J$44</f>
        <v>4258</v>
      </c>
      <c r="F63" s="169"/>
      <c r="G63" s="169"/>
      <c r="H63" s="169">
        <f>'将来負担比率（分子）の構造'!K$44</f>
        <v>3731</v>
      </c>
      <c r="I63" s="169"/>
      <c r="J63" s="169"/>
      <c r="K63" s="169">
        <f>'将来負担比率（分子）の構造'!L$44</f>
        <v>3519</v>
      </c>
      <c r="L63" s="169"/>
      <c r="M63" s="169"/>
      <c r="N63" s="169">
        <f>'将来負担比率（分子）の構造'!M$44</f>
        <v>3164</v>
      </c>
      <c r="O63" s="169"/>
      <c r="P63" s="169"/>
    </row>
    <row r="64" spans="1:16" x14ac:dyDescent="0.2">
      <c r="A64" s="169" t="s">
        <v>36</v>
      </c>
      <c r="B64" s="169">
        <f>'将来負担比率（分子）の構造'!I$43</f>
        <v>14918</v>
      </c>
      <c r="C64" s="169"/>
      <c r="D64" s="169"/>
      <c r="E64" s="169">
        <f>'将来負担比率（分子）の構造'!J$43</f>
        <v>12241</v>
      </c>
      <c r="F64" s="169"/>
      <c r="G64" s="169"/>
      <c r="H64" s="169">
        <f>'将来負担比率（分子）の構造'!K$43</f>
        <v>13265</v>
      </c>
      <c r="I64" s="169"/>
      <c r="J64" s="169"/>
      <c r="K64" s="169">
        <f>'将来負担比率（分子）の構造'!L$43</f>
        <v>12275</v>
      </c>
      <c r="L64" s="169"/>
      <c r="M64" s="169"/>
      <c r="N64" s="169">
        <f>'将来負担比率（分子）の構造'!M$43</f>
        <v>10929</v>
      </c>
      <c r="O64" s="169"/>
      <c r="P64" s="169"/>
    </row>
    <row r="65" spans="1:16" x14ac:dyDescent="0.2">
      <c r="A65" s="169" t="s">
        <v>35</v>
      </c>
      <c r="B65" s="169">
        <f>'将来負担比率（分子）の構造'!I$42</f>
        <v>2625</v>
      </c>
      <c r="C65" s="169"/>
      <c r="D65" s="169"/>
      <c r="E65" s="169">
        <f>'将来負担比率（分子）の構造'!J$42</f>
        <v>4127</v>
      </c>
      <c r="F65" s="169"/>
      <c r="G65" s="169"/>
      <c r="H65" s="169">
        <f>'将来負担比率（分子）の構造'!K$42</f>
        <v>3813</v>
      </c>
      <c r="I65" s="169"/>
      <c r="J65" s="169"/>
      <c r="K65" s="169">
        <f>'将来負担比率（分子）の構造'!L$42</f>
        <v>3570</v>
      </c>
      <c r="L65" s="169"/>
      <c r="M65" s="169"/>
      <c r="N65" s="169">
        <f>'将来負担比率（分子）の構造'!M$42</f>
        <v>2353</v>
      </c>
      <c r="O65" s="169"/>
      <c r="P65" s="169"/>
    </row>
    <row r="66" spans="1:16" x14ac:dyDescent="0.2">
      <c r="A66" s="169" t="s">
        <v>34</v>
      </c>
      <c r="B66" s="169">
        <f>'将来負担比率（分子）の構造'!I$41</f>
        <v>32686</v>
      </c>
      <c r="C66" s="169"/>
      <c r="D66" s="169"/>
      <c r="E66" s="169">
        <f>'将来負担比率（分子）の構造'!J$41</f>
        <v>33586</v>
      </c>
      <c r="F66" s="169"/>
      <c r="G66" s="169"/>
      <c r="H66" s="169">
        <f>'将来負担比率（分子）の構造'!K$41</f>
        <v>33380</v>
      </c>
      <c r="I66" s="169"/>
      <c r="J66" s="169"/>
      <c r="K66" s="169">
        <f>'将来負担比率（分子）の構造'!L$41</f>
        <v>32328</v>
      </c>
      <c r="L66" s="169"/>
      <c r="M66" s="169"/>
      <c r="N66" s="169">
        <f>'将来負担比率（分子）の構造'!M$41</f>
        <v>31325</v>
      </c>
      <c r="O66" s="169"/>
      <c r="P66" s="169"/>
    </row>
    <row r="67" spans="1:16" x14ac:dyDescent="0.2">
      <c r="A67" s="169" t="s">
        <v>80</v>
      </c>
      <c r="B67" s="169" t="e">
        <f>NA()</f>
        <v>#N/A</v>
      </c>
      <c r="C67" s="169">
        <f>IF(ISNUMBER('将来負担比率（分子）の構造'!I$53), IF('将来負担比率（分子）の構造'!I$53 &lt; 0, 0, '将来負担比率（分子）の構造'!I$53), NA())</f>
        <v>1981</v>
      </c>
      <c r="D67" s="169" t="e">
        <f>NA()</f>
        <v>#N/A</v>
      </c>
      <c r="E67" s="169" t="e">
        <f>NA()</f>
        <v>#N/A</v>
      </c>
      <c r="F67" s="169">
        <f>IF(ISNUMBER('将来負担比率（分子）の構造'!J$53), IF('将来負担比率（分子）の構造'!J$53 &lt; 0, 0, '将来負担比率（分子）の構造'!J$53), NA())</f>
        <v>2497</v>
      </c>
      <c r="G67" s="169" t="e">
        <f>NA()</f>
        <v>#N/A</v>
      </c>
      <c r="H67" s="169" t="e">
        <f>NA()</f>
        <v>#N/A</v>
      </c>
      <c r="I67" s="169">
        <f>IF(ISNUMBER('将来負担比率（分子）の構造'!K$53), IF('将来負担比率（分子）の構造'!K$53 &lt; 0, 0, '将来負担比率（分子）の構造'!K$53), NA())</f>
        <v>2719</v>
      </c>
      <c r="J67" s="169" t="e">
        <f>NA()</f>
        <v>#N/A</v>
      </c>
      <c r="K67" s="169" t="e">
        <f>NA()</f>
        <v>#N/A</v>
      </c>
      <c r="L67" s="169">
        <f>IF(ISNUMBER('将来負担比率（分子）の構造'!L$53), IF('将来負担比率（分子）の構造'!L$53 &lt; 0, 0, '将来負担比率（分子）の構造'!L$53), NA())</f>
        <v>84</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81</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82</v>
      </c>
      <c r="B72" s="173">
        <f>基金残高に係る経年分析!F55</f>
        <v>3286</v>
      </c>
      <c r="C72" s="173">
        <f>基金残高に係る経年分析!G55</f>
        <v>4339</v>
      </c>
      <c r="D72" s="173">
        <f>基金残高に係る経年分析!H55</f>
        <v>5453</v>
      </c>
    </row>
    <row r="73" spans="1:16" x14ac:dyDescent="0.2">
      <c r="A73" s="172" t="s">
        <v>83</v>
      </c>
      <c r="B73" s="173">
        <f>基金残高に係る経年分析!F56</f>
        <v>494</v>
      </c>
      <c r="C73" s="173">
        <f>基金残高に係る経年分析!G56</f>
        <v>495</v>
      </c>
      <c r="D73" s="173">
        <f>基金残高に係る経年分析!H56</f>
        <v>495</v>
      </c>
    </row>
    <row r="74" spans="1:16" x14ac:dyDescent="0.2">
      <c r="A74" s="172" t="s">
        <v>84</v>
      </c>
      <c r="B74" s="173">
        <f>基金残高に係る経年分析!F57</f>
        <v>4200</v>
      </c>
      <c r="C74" s="173">
        <f>基金残高に係る経年分析!G57</f>
        <v>4325</v>
      </c>
      <c r="D74" s="173">
        <f>基金残高に係る経年分析!H57</f>
        <v>4290</v>
      </c>
    </row>
  </sheetData>
  <sheetProtection algorithmName="SHA-512" hashValue="ttpx4/dwW2SBRjo4hjRgfe97fjsA+Z0YEwDtoevxqiXOSRSAted9PzrX1EC0DTN2mNr2yCmZ7mBHZN89yyU04A==" saltValue="1eH5kdYAdxPIiC9pRMSO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Printed>2024-03-25T08:03:30Z</cp:lastPrinted>
  <dcterms:created xsi:type="dcterms:W3CDTF">2024-03-14T01:47:54Z</dcterms:created>
  <dcterms:modified xsi:type="dcterms:W3CDTF">2024-03-14T01:47:54Z</dcterms:modified>
  <cp:category/>
</cp:coreProperties>
</file>