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T:\280500_財務部_財政課\10公会計\16 R07\01_通知・照会\02照会\済令和５年度財政状況資料集（ストック情報分析欄）の作成について\03.公表\"/>
    </mc:Choice>
  </mc:AlternateContent>
  <xr:revisionPtr revIDLastSave="0" documentId="13_ncr:1_{8B03BC4A-50F9-43E4-8A7E-4423D251DD58}" xr6:coauthVersionLast="47" xr6:coauthVersionMax="47" xr10:uidLastSave="{00000000-0000-0000-0000-000000000000}"/>
  <bookViews>
    <workbookView xWindow="4530" yWindow="1770" windowWidth="21600" windowHeight="112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BE34" i="10" l="1"/>
  <c r="BW34" i="10" s="1"/>
  <c r="BW35" i="10" s="1"/>
  <c r="BW36" i="10" s="1"/>
  <c r="BW37" i="10" s="1"/>
  <c r="BW38" i="10" s="1"/>
  <c r="BW39" i="10" s="1"/>
  <c r="BW40" i="10" s="1"/>
  <c r="BW41" i="10" s="1"/>
  <c r="BW42" i="10" s="1"/>
  <c r="BW43" i="10" s="1"/>
  <c r="CO34" i="10" s="1"/>
</calcChain>
</file>

<file path=xl/sharedStrings.xml><?xml version="1.0" encoding="utf-8"?>
<sst xmlns="http://schemas.openxmlformats.org/spreadsheetml/2006/main" count="1085" uniqueCount="576">
  <si>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</si>
  <si>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</si>
  <si>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</si>
  <si>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</si>
  <si>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</si>
  <si>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</si>
  <si>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</si>
  <si>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</si>
  <si>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</si>
  <si>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</si>
  <si>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</si>
  <si>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</si>
  <si>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</si>
  <si>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</si>
  <si>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</si>
  <si>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</si>
  <si>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</si>
  <si>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</si>
  <si>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</si>
  <si>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</si>
  <si>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</si>
  <si>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</si>
  <si>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</si>
  <si>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</si>
  <si>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</si>
  <si>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</si>
  <si>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</si>
  <si>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</si>
  <si>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</si>
  <si>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</si>
  <si>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</si>
  <si>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</si>
  <si>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</si>
  <si>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</si>
  <si>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</si>
  <si>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</si>
  <si>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</si>
  <si>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</si>
  <si>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</si>
  <si>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</si>
  <si>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</si>
  <si>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</si>
  <si>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</si>
  <si>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</si>
  <si>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</si>
  <si>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</si>
  <si>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</si>
  <si>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</si>
  <si>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</si>
  <si>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</si>
  <si>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</si>
  <si>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</si>
  <si>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</si>
  <si>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</si>
  <si>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</si>
  <si>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</si>
  <si>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</si>
  <si>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</si>
  <si>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</si>
  <si>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</si>
  <si>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</si>
  <si>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</si>
  <si>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</si>
  <si>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</si>
  <si>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</si>
  <si>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</si>
  <si>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</si>
  <si>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</si>
  <si>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</si>
  <si>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</si>
  <si>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</si>
  <si>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</si>
  <si>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</si>
  <si>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</si>
  <si>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</si>
  <si>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</si>
  <si>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</si>
  <si>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</si>
  <si>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</si>
  <si>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</si>
  <si>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</si>
  <si>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</si>
  <si>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</si>
  <si>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</si>
  <si>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</si>
  <si>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</si>
  <si>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</si>
  <si>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</si>
  <si>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</si>
  <si>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</si>
  <si>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</si>
  <si>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</si>
  <si>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</si>
  <si>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</si>
  <si>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木更津市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</si>
  <si>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</si>
  <si>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</si>
  <si>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</si>
  <si>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</si>
  <si>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</si>
  <si>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</si>
  <si>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</si>
  <si>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</si>
  <si>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</si>
  <si>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</si>
  <si>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</si>
  <si>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</si>
  <si>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</si>
  <si>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</si>
  <si>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</si>
  <si>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</si>
  <si>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</si>
  <si>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</si>
  <si>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</si>
  <si>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</si>
  <si>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</si>
  <si>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</si>
  <si>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</si>
  <si>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</si>
  <si>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</si>
  <si>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</si>
  <si>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</si>
  <si>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</si>
  <si>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</si>
  <si>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</si>
  <si>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</si>
  <si>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</si>
  <si>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</si>
  <si>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</si>
  <si>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</si>
  <si>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</si>
  <si>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</si>
  <si>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</si>
  <si>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</si>
  <si>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</si>
  <si>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</si>
  <si>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</si>
  <si>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</si>
  <si>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</si>
  <si>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</si>
  <si>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</si>
  <si>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</si>
  <si>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</si>
  <si>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</si>
  <si>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</si>
  <si>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</si>
  <si>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</si>
  <si>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</si>
  <si>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</si>
  <si>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</si>
  <si>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</si>
  <si>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</si>
  <si>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</si>
  <si>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</si>
  <si>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</si>
  <si>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</si>
  <si>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</si>
  <si>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</si>
  <si>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</si>
  <si>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</si>
  <si>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</si>
  <si>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</si>
  <si>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</si>
  <si>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</si>
  <si>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</si>
  <si>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</si>
  <si>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</si>
  <si>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</si>
  <si>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</si>
  <si>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</si>
  <si>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</si>
  <si>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</si>
  <si>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</si>
  <si>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</si>
  <si>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</si>
  <si>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</si>
  <si>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</si>
  <si>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</si>
  <si>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</si>
  <si>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</si>
  <si>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</si>
  <si>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</si>
  <si>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</si>
  <si>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</si>
  <si>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</si>
  <si>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</si>
  <si>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</si>
  <si>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</si>
  <si>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</si>
  <si>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</si>
  <si>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</si>
  <si>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</si>
  <si>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</si>
  <si>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</si>
  <si>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</si>
  <si>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</si>
  <si>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</si>
  <si>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</si>
  <si>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</si>
  <si>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</si>
  <si>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</si>
  <si>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</si>
  <si>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</si>
  <si>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千葉県木更津市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</si>
  <si>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</si>
  <si>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</si>
  <si>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</si>
  <si>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</si>
  <si>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</si>
  <si>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</si>
  <si>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</si>
  <si>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</si>
  <si>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</si>
  <si>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</si>
  <si>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</si>
  <si>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</si>
  <si>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</si>
  <si>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</si>
  <si>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</si>
  <si>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</si>
  <si>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</si>
  <si>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</si>
  <si>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</si>
  <si>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</si>
  <si>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</si>
  <si>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</si>
  <si>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</si>
  <si>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</si>
  <si>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</si>
  <si>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</si>
  <si>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</si>
  <si>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</si>
  <si>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</si>
  <si>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</si>
  <si>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</si>
  <si>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</si>
  <si>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</si>
  <si>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</si>
  <si>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</si>
  <si>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</si>
  <si>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</si>
  <si>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</si>
  <si>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</si>
  <si>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</si>
  <si>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</si>
  <si>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</si>
  <si>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</si>
  <si>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</si>
  <si>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</si>
  <si>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</si>
  <si>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</si>
  <si>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</si>
  <si>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</si>
  <si>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</si>
  <si>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</si>
  <si>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</si>
  <si>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</si>
  <si>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</si>
  <si>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</si>
  <si>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</si>
  <si>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</si>
  <si>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</si>
  <si>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</si>
  <si>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</si>
  <si>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</si>
  <si>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</si>
  <si>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</si>
  <si>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</si>
  <si>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</si>
  <si>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</si>
  <si>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</si>
  <si>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</si>
  <si>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</si>
  <si>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</si>
  <si>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</si>
  <si>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</si>
  <si>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</si>
  <si>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</si>
  <si>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</si>
  <si>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</si>
  <si>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</si>
  <si>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</si>
  <si>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</si>
  <si>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</si>
  <si>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</si>
  <si>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</si>
  <si>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</si>
  <si>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</si>
  <si>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</si>
  <si>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</si>
  <si>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</si>
  <si>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</si>
  <si>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</si>
  <si>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</si>
  <si>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</si>
  <si>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</si>
  <si>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</si>
  <si>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</si>
  <si>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</si>
  <si>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</si>
  <si>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</si>
  <si>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</si>
  <si>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</si>
  <si>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</si>
  <si>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</si>
  <si>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</si>
  <si>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</si>
  <si>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</si>
  <si>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</si>
  <si>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</si>
  <si>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</si>
  <si>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</si>
  <si>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</si>
  <si>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</si>
  <si>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</si>
  <si>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</si>
  <si>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</si>
  <si>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</si>
  <si>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</si>
  <si>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</si>
  <si>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</si>
  <si>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</si>
  <si>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</si>
  <si>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</si>
  <si>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</si>
  <si>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</si>
  <si>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</si>
  <si>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</si>
  <si>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</si>
  <si>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</si>
  <si>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</si>
  <si>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</si>
  <si>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</si>
  <si>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</si>
  <si>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</si>
  <si>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</si>
  <si>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</si>
  <si>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</si>
  <si>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</si>
  <si>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</si>
  <si>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</si>
  <si>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</si>
  <si>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</si>
  <si>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</si>
  <si>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</si>
  <si>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</si>
  <si>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</si>
  <si>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</si>
  <si>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</si>
  <si>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</si>
  <si>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</si>
  <si>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</si>
  <si>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</si>
  <si>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</si>
  <si>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千葉県木更津市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</si>
  <si>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</si>
  <si>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</si>
  <si>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</si>
  <si>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</si>
  <si>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</si>
  <si>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</si>
  <si>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</si>
  <si>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</si>
  <si>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</si>
  <si>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</si>
  <si>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</si>
  <si>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</si>
  <si>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</si>
  <si>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</si>
  <si>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</si>
  <si>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</si>
  <si>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</si>
  <si>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</si>
  <si>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</si>
  <si>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</si>
  <si>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</si>
  <si>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</si>
  <si>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</si>
  <si>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</si>
  <si>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</si>
  <si>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</si>
  <si>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</si>
  <si>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</si>
  <si>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</si>
  <si>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</si>
  <si>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</si>
  <si>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</si>
  <si>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</si>
  <si>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</si>
  <si>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</si>
  <si>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</si>
  <si>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</si>
  <si>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</si>
  <si>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公設地方卸売市場特別会計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</si>
  <si>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</si>
  <si>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</si>
  <si>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</si>
  <si>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</si>
  <si>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</si>
  <si>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</si>
  <si>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</si>
  <si>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</si>
  <si>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</si>
  <si>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</si>
  <si>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</si>
  <si>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</si>
  <si>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</si>
  <si>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</si>
  <si>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</si>
  <si>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</si>
  <si>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</si>
  <si>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</si>
  <si>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</si>
  <si>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</si>
  <si>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</si>
  <si>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</si>
  <si>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</si>
  <si>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</si>
  <si>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</si>
  <si>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</si>
  <si>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</si>
  <si>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</si>
  <si>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</si>
  <si>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</si>
  <si>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</si>
  <si>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</si>
  <si>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</si>
  <si>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</si>
  <si>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</si>
  <si>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</si>
  <si>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</si>
  <si>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</si>
  <si>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</si>
  <si>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</si>
  <si>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</si>
  <si>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</si>
  <si>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</si>
  <si>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</si>
  <si>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</si>
  <si>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</si>
  <si>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</si>
  <si>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</si>
  <si>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</si>
  <si>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</si>
  <si>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</si>
  <si>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</si>
  <si>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</si>
  <si>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</si>
  <si>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</si>
  <si>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</si>
  <si>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</si>
  <si>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</si>
  <si>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</si>
  <si>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</si>
  <si>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</si>
  <si>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</si>
  <si>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</si>
  <si>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</si>
  <si>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</si>
  <si>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</si>
  <si>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</si>
  <si>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</si>
  <si>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</si>
  <si>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</si>
  <si>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</si>
  <si>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</si>
  <si>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</si>
  <si>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</si>
  <si>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</si>
  <si>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</si>
  <si>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</si>
  <si>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</si>
  <si>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</si>
  <si>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</si>
  <si>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</si>
  <si>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</si>
  <si>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</si>
  <si>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</si>
  <si>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</si>
  <si>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</si>
  <si>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</si>
  <si>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</si>
  <si>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</si>
  <si>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</si>
  <si>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</si>
  <si>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</si>
  <si>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</si>
  <si>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</si>
  <si>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</si>
  <si>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</si>
  <si>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</si>
  <si>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</si>
  <si>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</si>
  <si>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</si>
  <si>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</si>
  <si>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</si>
  <si>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</si>
  <si>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</si>
  <si>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</si>
  <si>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</si>
  <si>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</si>
  <si>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</si>
  <si>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</si>
  <si>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</si>
  <si>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</si>
  <si>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</si>
  <si>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</si>
  <si>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</si>
  <si>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</si>
  <si>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</si>
  <si>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</si>
  <si>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</si>
  <si>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</si>
  <si>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</si>
  <si>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</si>
  <si>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</si>
  <si>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</si>
  <si>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</si>
  <si>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</si>
  <si>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</si>
  <si>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</si>
  <si>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</si>
  <si>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</si>
  <si>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</si>
  <si>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</si>
  <si>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</si>
  <si>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</si>
  <si>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</si>
  <si>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</si>
  <si>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</si>
  <si>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2.36</t>
  </si>
  <si>
    <t>▲ 6.41</t>
  </si>
  <si>
    <t>▲ 0.95</t>
  </si>
  <si>
    <t>▲ 4.09</t>
  </si>
  <si>
    <t>一般会計</t>
  </si>
  <si>
    <t>介護保険特別会計</t>
  </si>
  <si>
    <t>国民健康保険特別会計</t>
  </si>
  <si>
    <t>下水道事業会計</t>
  </si>
  <si>
    <t>後期高齢者医療特別会計</t>
  </si>
  <si>
    <t>公設地方卸売市場特別会計</t>
  </si>
  <si>
    <t>その他会計（赤字）</t>
  </si>
  <si>
    <t>その他会計（黒字）</t>
  </si>
  <si>
    <t>R01</t>
    <phoneticPr fontId="5"/>
  </si>
  <si>
    <t>R02</t>
    <phoneticPr fontId="5"/>
  </si>
  <si>
    <t>R03</t>
    <phoneticPr fontId="5"/>
  </si>
  <si>
    <t>R04</t>
    <phoneticPr fontId="5"/>
  </si>
  <si>
    <t>R05</t>
    <phoneticPr fontId="5"/>
  </si>
  <si>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</si>
  <si>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</si>
  <si>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</si>
  <si>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</si>
  <si>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君津郡市広域市町村圏事務組合</t>
    <rPh sb="0" eb="2">
      <t>キミツ</t>
    </rPh>
    <rPh sb="2" eb="4">
      <t>グンシ</t>
    </rPh>
    <rPh sb="4" eb="6">
      <t>コウイキ</t>
    </rPh>
    <rPh sb="6" eb="9">
      <t>シチョウソン</t>
    </rPh>
    <rPh sb="9" eb="10">
      <t>ケン</t>
    </rPh>
    <rPh sb="10" eb="12">
      <t>ジム</t>
    </rPh>
    <rPh sb="12" eb="14">
      <t>クミアイ</t>
    </rPh>
    <phoneticPr fontId="2"/>
  </si>
  <si>
    <t>君津中央病院企業団（病院事業会計）</t>
    <rPh sb="0" eb="2">
      <t>キミツ</t>
    </rPh>
    <rPh sb="2" eb="4">
      <t>チュウオウ</t>
    </rPh>
    <rPh sb="4" eb="6">
      <t>ビョウイン</t>
    </rPh>
    <rPh sb="6" eb="8">
      <t>キギョウ</t>
    </rPh>
    <rPh sb="8" eb="9">
      <t>ダン</t>
    </rPh>
    <rPh sb="10" eb="12">
      <t>ビョウイン</t>
    </rPh>
    <rPh sb="12" eb="14">
      <t>ジギョウ</t>
    </rPh>
    <rPh sb="14" eb="16">
      <t>カイケイ</t>
    </rPh>
    <phoneticPr fontId="2"/>
  </si>
  <si>
    <t>かずさ水道広域連合企業団</t>
    <rPh sb="3" eb="5">
      <t>スイドウ</t>
    </rPh>
    <rPh sb="5" eb="7">
      <t>コウイキ</t>
    </rPh>
    <rPh sb="7" eb="9">
      <t>レンゴウ</t>
    </rPh>
    <rPh sb="9" eb="11">
      <t>キギョウ</t>
    </rPh>
    <rPh sb="11" eb="12">
      <t>ダン</t>
    </rPh>
    <phoneticPr fontId="2"/>
  </si>
  <si>
    <t>かずさ水道広域連合企業団（用水供給事業）</t>
    <rPh sb="3" eb="5">
      <t>スイドウ</t>
    </rPh>
    <rPh sb="5" eb="7">
      <t>コウイキ</t>
    </rPh>
    <rPh sb="7" eb="9">
      <t>レンゴウ</t>
    </rPh>
    <rPh sb="9" eb="11">
      <t>キギョウ</t>
    </rPh>
    <rPh sb="11" eb="12">
      <t>ダン</t>
    </rPh>
    <rPh sb="13" eb="15">
      <t>ヨウスイ</t>
    </rPh>
    <rPh sb="15" eb="17">
      <t>キョウキュウ</t>
    </rPh>
    <rPh sb="17" eb="19">
      <t>ジギョウ</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</si>
  <si>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</si>
  <si>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</si>
  <si>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木更津市土地開発公社</t>
    <rPh sb="0" eb="4">
      <t>キサラヅシ</t>
    </rPh>
    <rPh sb="4" eb="6">
      <t>トチ</t>
    </rPh>
    <rPh sb="6" eb="8">
      <t>カイハツ</t>
    </rPh>
    <rPh sb="8" eb="10">
      <t>コウシャ</t>
    </rPh>
    <phoneticPr fontId="2"/>
  </si>
  <si>
    <t>庁舎整備基金</t>
    <rPh sb="0" eb="2">
      <t>チョウシャ</t>
    </rPh>
    <rPh sb="2" eb="6">
      <t>セイビキキン</t>
    </rPh>
    <phoneticPr fontId="5"/>
  </si>
  <si>
    <t>霊園基金</t>
    <rPh sb="0" eb="4">
      <t>レイエンキキン</t>
    </rPh>
    <phoneticPr fontId="2"/>
  </si>
  <si>
    <t>公共施設整備基金</t>
    <rPh sb="0" eb="4">
      <t>コウキョウシセツ</t>
    </rPh>
    <rPh sb="4" eb="8">
      <t>セイビキキン</t>
    </rPh>
    <phoneticPr fontId="2"/>
  </si>
  <si>
    <t>特定防衛施設周辺整備基金</t>
    <rPh sb="0" eb="6">
      <t>トクテイボウエイシセツ</t>
    </rPh>
    <rPh sb="6" eb="12">
      <t>シュウヘンセイビキキン</t>
    </rPh>
    <phoneticPr fontId="2"/>
  </si>
  <si>
    <t>吾妻公園文化芸術施設整備運営基金</t>
    <rPh sb="0" eb="4">
      <t>アヅマコウエン</t>
    </rPh>
    <rPh sb="4" eb="10">
      <t>ブンカゲイジュツシセツ</t>
    </rPh>
    <rPh sb="10" eb="12">
      <t>セイビ</t>
    </rPh>
    <rPh sb="12" eb="14">
      <t>ウンエイ</t>
    </rPh>
    <rPh sb="14" eb="1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</si>
  <si>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</si>
  <si>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</si>
  <si>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</si>
  <si>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</si>
  <si>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color theme="1"/>
        <rFont val="ＭＳ Ｐゴシック"/>
        <family val="3"/>
        <charset val="128"/>
      </rPr>
      <t>地方債発行額を元利償還金が上回ったことにより地方債現在高が減少したことに加え、公営企業債等繰入見込額が減少したことから、将来負担比率は前年度と同様、算定なしとなった。</t>
    </r>
    <r>
      <rPr>
        <sz val="11"/>
        <color indexed="8"/>
        <rFont val="ＭＳ Ｐゴシック"/>
        <family val="3"/>
        <charset val="128"/>
      </rPr>
      <t>有形固定資産減価償却率は、類似団体内平均値よりも高い傾向にあり、要因の一つとして、公営住宅の老朽化が挙げられる。公営住宅の約８割は昭和３０年から４０年代に建設されたもので、いずれも築後４０年を経過し、有形固定資産減価償却率は９５％を超えている。そのほか老朽化が進んでいる施設についても、公共施設総合管理計画に基づき、今後老朽化対策に積極的に取り組んでいく。</t>
    </r>
    <rPh sb="39" eb="43">
      <t>コウエイキギョウ</t>
    </rPh>
    <rPh sb="43" eb="44">
      <t>サイ</t>
    </rPh>
    <rPh sb="44" eb="45">
      <t>トウ</t>
    </rPh>
    <rPh sb="45" eb="47">
      <t>クリイレ</t>
    </rPh>
    <rPh sb="51" eb="53">
      <t>ゲンショウ</t>
    </rPh>
    <rPh sb="67" eb="70">
      <t>ゼンネンド</t>
    </rPh>
    <rPh sb="71" eb="73">
      <t>ドウヨウ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</si>
  <si>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</si>
  <si>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</si>
  <si>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</si>
  <si>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</si>
  <si>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</si>
  <si>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</si>
  <si>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るが、昨年度から０．１ポイント増加している。要因としては、元利償還金の額が令和２年度から令和４年度までの３か年に比べて増加したことに加え、臨時財政対策債の発行可能額が減少したことが挙げられる。将来負担比率については、地方債発行額を元利償還金が上回ったことにより地方債現在高が減少したことに加え、公営企業債等繰入見込額が減少したことから、前年度と同様、算定なしとなった。</t>
    <rPh sb="26" eb="29">
      <t>サクネンド</t>
    </rPh>
    <rPh sb="38" eb="40">
      <t>ゾウカ</t>
    </rPh>
    <rPh sb="89" eb="90">
      <t>クワ</t>
    </rPh>
    <rPh sb="176" eb="178">
      <t>クリイレ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</si>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</sst>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9FE964C-30F3-487B-BB98-92C38EAD63D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30C2-4D9E-A2E3-E4C910EAA0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45284</c:v>
                </c:pt>
                <c:pt idx="1">
                  <c:v>35790</c:v>
                </c:pt>
                <c:pt idx="2">
                  <c:v>28564</c:v>
                </c:pt>
                <c:pt idx="3">
                  <c:v>54835</c:v>
                </c:pt>
                <c:pt idx="4">
                  <c:v>31565</c:v>
                </c:pt>
              </c:numCache>
            </c:numRef>
          </c:val>
          <c:smooth val="0"/>
          <c:extLst>
            <c:ext xmlns:c16="http://schemas.microsoft.com/office/drawing/2014/chart" uri="{C3380CC4-5D6E-409C-BE32-E72D297353CC}">
              <c16:uniqueId val="{00000001-30C2-4D9E-A2E3-E4C910EAA0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5.87</c:v>
                </c:pt>
                <c:pt idx="1">
                  <c:v>5.05</c:v>
                </c:pt>
                <c:pt idx="2">
                  <c:v>5.75</c:v>
                </c:pt>
                <c:pt idx="3">
                  <c:v>5.71</c:v>
                </c:pt>
                <c:pt idx="4">
                  <c:v>6.7</c:v>
                </c:pt>
              </c:numCache>
            </c:numRef>
          </c:val>
          <c:extLst>
            <c:ext xmlns:c16="http://schemas.microsoft.com/office/drawing/2014/chart" uri="{C3380CC4-5D6E-409C-BE32-E72D297353CC}">
              <c16:uniqueId val="{00000000-2432-42A8-9AB4-BA725AAC5B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13.79</c:v>
                </c:pt>
                <c:pt idx="1">
                  <c:v>12.3</c:v>
                </c:pt>
                <c:pt idx="2">
                  <c:v>15.27</c:v>
                </c:pt>
                <c:pt idx="3">
                  <c:v>19.55</c:v>
                </c:pt>
                <c:pt idx="4">
                  <c:v>18.329999999999998</c:v>
                </c:pt>
              </c:numCache>
            </c:numRef>
          </c:val>
          <c:extLst>
            <c:ext xmlns:c16="http://schemas.microsoft.com/office/drawing/2014/chart" uri="{C3380CC4-5D6E-409C-BE32-E72D297353CC}">
              <c16:uniqueId val="{00000001-2432-42A8-9AB4-BA725AAC5B0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-2.36</c:v>
                </c:pt>
                <c:pt idx="1">
                  <c:v>-6.41</c:v>
                </c:pt>
                <c:pt idx="2">
                  <c:v>1.01</c:v>
                </c:pt>
                <c:pt idx="3">
                  <c:v>-0.95</c:v>
                </c:pt>
                <c:pt idx="4">
                  <c:v>-4.09</c:v>
                </c:pt>
              </c:numCache>
            </c:numRef>
          </c:val>
          <c:smooth val="0"/>
          <c:extLst>
            <c:ext xmlns:c16="http://schemas.microsoft.com/office/drawing/2014/chart" uri="{C3380CC4-5D6E-409C-BE32-E72D297353CC}">
              <c16:uniqueId val="{00000002-2432-42A8-9AB4-BA725AAC5B0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F0-4B14-B792-F0859E0CE5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F0-4B14-B792-F0859E0CE5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F0-4B14-B792-F0859E0CE57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CF0-4B14-B792-F0859E0CE57E}"/>
            </c:ext>
          </c:extLst>
        </c:ser>
        <c:ser>
          <c:idx val="4"/>
          <c:order val="4"/>
          <c:tx>
            <c:strRef>
              <c:f>データシート!$A$31</c:f>
              <c:strCache>
                <c:ptCount val="1"/>
                <c:pt idx="0">
                  <c:v>公設地方卸売市場特別会計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CF0-4B14-B792-F0859E0CE57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0.03</c:v>
                </c:pt>
              </c:numCache>
            </c:numRef>
          </c:val>
          <c:extLst>
            <c:ext xmlns:c16="http://schemas.microsoft.com/office/drawing/2014/chart" uri="{C3380CC4-5D6E-409C-BE32-E72D297353CC}">
              <c16:uniqueId val="{00000005-3CF0-4B14-B792-F0859E0CE57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1.27</c:v>
                </c:pt>
                <c:pt idx="2">
                  <c:v>#N/A</c:v>
                </c:pt>
                <c:pt idx="3">
                  <c:v>0.09</c:v>
                </c:pt>
                <c:pt idx="4">
                  <c:v>#N/A</c:v>
                </c:pt>
                <c:pt idx="5">
                  <c:v>0.08</c:v>
                </c:pt>
                <c:pt idx="6">
                  <c:v>#N/A</c:v>
                </c:pt>
                <c:pt idx="7">
                  <c:v>0.43</c:v>
                </c:pt>
                <c:pt idx="8">
                  <c:v>#N/A</c:v>
                </c:pt>
                <c:pt idx="9">
                  <c:v>0.21</c:v>
                </c:pt>
              </c:numCache>
            </c:numRef>
          </c:val>
          <c:extLst>
            <c:ext xmlns:c16="http://schemas.microsoft.com/office/drawing/2014/chart" uri="{C3380CC4-5D6E-409C-BE32-E72D297353CC}">
              <c16:uniqueId val="{00000006-3CF0-4B14-B792-F0859E0CE57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0.41</c:v>
                </c:pt>
                <c:pt idx="2">
                  <c:v>#N/A</c:v>
                </c:pt>
                <c:pt idx="3">
                  <c:v>0.78</c:v>
                </c:pt>
                <c:pt idx="4">
                  <c:v>#N/A</c:v>
                </c:pt>
                <c:pt idx="5">
                  <c:v>0.68</c:v>
                </c:pt>
                <c:pt idx="6">
                  <c:v>#N/A</c:v>
                </c:pt>
                <c:pt idx="7">
                  <c:v>0.92</c:v>
                </c:pt>
                <c:pt idx="8">
                  <c:v>#N/A</c:v>
                </c:pt>
                <c:pt idx="9">
                  <c:v>0.41</c:v>
                </c:pt>
              </c:numCache>
            </c:numRef>
          </c:val>
          <c:extLst>
            <c:ext xmlns:c16="http://schemas.microsoft.com/office/drawing/2014/chart" uri="{C3380CC4-5D6E-409C-BE32-E72D297353CC}">
              <c16:uniqueId val="{00000007-3CF0-4B14-B792-F0859E0CE57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0.56000000000000005</c:v>
                </c:pt>
                <c:pt idx="2">
                  <c:v>#N/A</c:v>
                </c:pt>
                <c:pt idx="3">
                  <c:v>0.67</c:v>
                </c:pt>
                <c:pt idx="4">
                  <c:v>#N/A</c:v>
                </c:pt>
                <c:pt idx="5">
                  <c:v>0.78</c:v>
                </c:pt>
                <c:pt idx="6">
                  <c:v>#N/A</c:v>
                </c:pt>
                <c:pt idx="7">
                  <c:v>0.77</c:v>
                </c:pt>
                <c:pt idx="8">
                  <c:v>#N/A</c:v>
                </c:pt>
                <c:pt idx="9">
                  <c:v>0.68</c:v>
                </c:pt>
              </c:numCache>
            </c:numRef>
          </c:val>
          <c:extLst>
            <c:ext xmlns:c16="http://schemas.microsoft.com/office/drawing/2014/chart" uri="{C3380CC4-5D6E-409C-BE32-E72D297353CC}">
              <c16:uniqueId val="{00000008-3CF0-4B14-B792-F0859E0CE5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5.87</c:v>
                </c:pt>
                <c:pt idx="2">
                  <c:v>#N/A</c:v>
                </c:pt>
                <c:pt idx="3">
                  <c:v>5.05</c:v>
                </c:pt>
                <c:pt idx="4">
                  <c:v>#N/A</c:v>
                </c:pt>
                <c:pt idx="5">
                  <c:v>5.75</c:v>
                </c:pt>
                <c:pt idx="6">
                  <c:v>#N/A</c:v>
                </c:pt>
                <c:pt idx="7">
                  <c:v>5.7</c:v>
                </c:pt>
                <c:pt idx="8">
                  <c:v>#N/A</c:v>
                </c:pt>
                <c:pt idx="9">
                  <c:v>6.69</c:v>
                </c:pt>
              </c:numCache>
            </c:numRef>
          </c:val>
          <c:extLst>
            <c:ext xmlns:c16="http://schemas.microsoft.com/office/drawing/2014/chart" uri="{C3380CC4-5D6E-409C-BE32-E72D297353CC}">
              <c16:uniqueId val="{00000009-3CF0-4B14-B792-F0859E0CE5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4110</c:v>
                </c:pt>
                <c:pt idx="5">
                  <c:v>4030</c:v>
                </c:pt>
                <c:pt idx="8">
                  <c:v>4075</c:v>
                </c:pt>
                <c:pt idx="11">
                  <c:v>4108</c:v>
                </c:pt>
                <c:pt idx="14">
                  <c:v>4165</c:v>
                </c:pt>
              </c:numCache>
            </c:numRef>
          </c:val>
          <c:extLst>
            <c:ext xmlns:c16="http://schemas.microsoft.com/office/drawing/2014/chart" uri="{C3380CC4-5D6E-409C-BE32-E72D297353CC}">
              <c16:uniqueId val="{00000000-1B0C-4290-B749-25F0DB9822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0C-4290-B749-25F0DB9822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274</c:v>
                </c:pt>
                <c:pt idx="3">
                  <c:v>302</c:v>
                </c:pt>
                <c:pt idx="6">
                  <c:v>288</c:v>
                </c:pt>
                <c:pt idx="9">
                  <c:v>439</c:v>
                </c:pt>
                <c:pt idx="12">
                  <c:v>481</c:v>
                </c:pt>
              </c:numCache>
            </c:numRef>
          </c:val>
          <c:extLst>
            <c:ext xmlns:c16="http://schemas.microsoft.com/office/drawing/2014/chart" uri="{C3380CC4-5D6E-409C-BE32-E72D297353CC}">
              <c16:uniqueId val="{00000002-1B0C-4290-B749-25F0DB9822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419</c:v>
                </c:pt>
                <c:pt idx="3">
                  <c:v>443</c:v>
                </c:pt>
                <c:pt idx="6">
                  <c:v>446</c:v>
                </c:pt>
                <c:pt idx="9">
                  <c:v>461</c:v>
                </c:pt>
                <c:pt idx="12">
                  <c:v>438</c:v>
                </c:pt>
              </c:numCache>
            </c:numRef>
          </c:val>
          <c:extLst>
            <c:ext xmlns:c16="http://schemas.microsoft.com/office/drawing/2014/chart" uri="{C3380CC4-5D6E-409C-BE32-E72D297353CC}">
              <c16:uniqueId val="{00000003-1B0C-4290-B749-25F0DB9822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1063</c:v>
                </c:pt>
                <c:pt idx="3">
                  <c:v>984</c:v>
                </c:pt>
                <c:pt idx="6">
                  <c:v>894</c:v>
                </c:pt>
                <c:pt idx="9">
                  <c:v>969</c:v>
                </c:pt>
                <c:pt idx="12">
                  <c:v>926</c:v>
                </c:pt>
              </c:numCache>
            </c:numRef>
          </c:val>
          <c:extLst>
            <c:ext xmlns:c16="http://schemas.microsoft.com/office/drawing/2014/chart" uri="{C3380CC4-5D6E-409C-BE32-E72D297353CC}">
              <c16:uniqueId val="{00000004-1B0C-4290-B749-25F0DB9822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0C-4290-B749-25F0DB9822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0C-4290-B749-25F0DB9822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3119</c:v>
                </c:pt>
                <c:pt idx="3">
                  <c:v>3322</c:v>
                </c:pt>
                <c:pt idx="6">
                  <c:v>3459</c:v>
                </c:pt>
                <c:pt idx="9">
                  <c:v>3423</c:v>
                </c:pt>
                <c:pt idx="12">
                  <c:v>3500</c:v>
                </c:pt>
              </c:numCache>
            </c:numRef>
          </c:val>
          <c:extLst>
            <c:ext xmlns:c16="http://schemas.microsoft.com/office/drawing/2014/chart" uri="{C3380CC4-5D6E-409C-BE32-E72D297353CC}">
              <c16:uniqueId val="{00000007-1B0C-4290-B749-25F0DB9822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765</c:v>
                </c:pt>
                <c:pt idx="2">
                  <c:v>#N/A</c:v>
                </c:pt>
                <c:pt idx="3">
                  <c:v>#N/A</c:v>
                </c:pt>
                <c:pt idx="4">
                  <c:v>1021</c:v>
                </c:pt>
                <c:pt idx="5">
                  <c:v>#N/A</c:v>
                </c:pt>
                <c:pt idx="6">
                  <c:v>#N/A</c:v>
                </c:pt>
                <c:pt idx="7">
                  <c:v>1012</c:v>
                </c:pt>
                <c:pt idx="8">
                  <c:v>#N/A</c:v>
                </c:pt>
                <c:pt idx="9">
                  <c:v>#N/A</c:v>
                </c:pt>
                <c:pt idx="10">
                  <c:v>1184</c:v>
                </c:pt>
                <c:pt idx="11">
                  <c:v>#N/A</c:v>
                </c:pt>
                <c:pt idx="12">
                  <c:v>#N/A</c:v>
                </c:pt>
                <c:pt idx="13">
                  <c:v>1180</c:v>
                </c:pt>
                <c:pt idx="14">
                  <c:v>#N/A</c:v>
                </c:pt>
              </c:numCache>
            </c:numRef>
          </c:val>
          <c:smooth val="0"/>
          <c:extLst>
            <c:ext xmlns:c16="http://schemas.microsoft.com/office/drawing/2014/chart" uri="{C3380CC4-5D6E-409C-BE32-E72D297353CC}">
              <c16:uniqueId val="{00000008-1B0C-4290-B749-25F0DB9822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38137</c:v>
                </c:pt>
                <c:pt idx="5">
                  <c:v>37770</c:v>
                </c:pt>
                <c:pt idx="8">
                  <c:v>37054</c:v>
                </c:pt>
                <c:pt idx="11">
                  <c:v>35119</c:v>
                </c:pt>
                <c:pt idx="14">
                  <c:v>32959</c:v>
                </c:pt>
              </c:numCache>
            </c:numRef>
          </c:val>
          <c:extLst>
            <c:ext xmlns:c16="http://schemas.microsoft.com/office/drawing/2014/chart" uri="{C3380CC4-5D6E-409C-BE32-E72D297353CC}">
              <c16:uniqueId val="{00000000-958B-4562-95F9-DCFC136209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12016</c:v>
                </c:pt>
                <c:pt idx="5">
                  <c:v>11406</c:v>
                </c:pt>
                <c:pt idx="8">
                  <c:v>10518</c:v>
                </c:pt>
                <c:pt idx="11">
                  <c:v>9429</c:v>
                </c:pt>
                <c:pt idx="14">
                  <c:v>9286</c:v>
                </c:pt>
              </c:numCache>
            </c:numRef>
          </c:val>
          <c:extLst>
            <c:ext xmlns:c16="http://schemas.microsoft.com/office/drawing/2014/chart" uri="{C3380CC4-5D6E-409C-BE32-E72D297353CC}">
              <c16:uniqueId val="{00000001-958B-4562-95F9-DCFC136209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8999</c:v>
                </c:pt>
                <c:pt idx="5">
                  <c:v>9122</c:v>
                </c:pt>
                <c:pt idx="8">
                  <c:v>10574</c:v>
                </c:pt>
                <c:pt idx="11">
                  <c:v>11997</c:v>
                </c:pt>
                <c:pt idx="14">
                  <c:v>11944</c:v>
                </c:pt>
              </c:numCache>
            </c:numRef>
          </c:val>
          <c:extLst>
            <c:ext xmlns:c16="http://schemas.microsoft.com/office/drawing/2014/chart" uri="{C3380CC4-5D6E-409C-BE32-E72D297353CC}">
              <c16:uniqueId val="{00000002-958B-4562-95F9-DCFC136209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8B-4562-95F9-DCFC136209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8B-4562-95F9-DCFC136209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0</c:v>
                </c:pt>
                <c:pt idx="6">
                  <c:v>10</c:v>
                </c:pt>
                <c:pt idx="9">
                  <c:v>0</c:v>
                </c:pt>
                <c:pt idx="12">
                  <c:v>0</c:v>
                </c:pt>
              </c:numCache>
            </c:numRef>
          </c:val>
          <c:extLst>
            <c:ext xmlns:c16="http://schemas.microsoft.com/office/drawing/2014/chart" uri="{C3380CC4-5D6E-409C-BE32-E72D297353CC}">
              <c16:uniqueId val="{00000005-958B-4562-95F9-DCFC136209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7427</c:v>
                </c:pt>
                <c:pt idx="3">
                  <c:v>6829</c:v>
                </c:pt>
                <c:pt idx="6">
                  <c:v>6529</c:v>
                </c:pt>
                <c:pt idx="9">
                  <c:v>5662</c:v>
                </c:pt>
                <c:pt idx="12">
                  <c:v>5042</c:v>
                </c:pt>
              </c:numCache>
            </c:numRef>
          </c:val>
          <c:extLst>
            <c:ext xmlns:c16="http://schemas.microsoft.com/office/drawing/2014/chart" uri="{C3380CC4-5D6E-409C-BE32-E72D297353CC}">
              <c16:uniqueId val="{00000006-958B-4562-95F9-DCFC136209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4258</c:v>
                </c:pt>
                <c:pt idx="3">
                  <c:v>3731</c:v>
                </c:pt>
                <c:pt idx="6">
                  <c:v>3519</c:v>
                </c:pt>
                <c:pt idx="9">
                  <c:v>3164</c:v>
                </c:pt>
                <c:pt idx="12">
                  <c:v>2907</c:v>
                </c:pt>
              </c:numCache>
            </c:numRef>
          </c:val>
          <c:extLst>
            <c:ext xmlns:c16="http://schemas.microsoft.com/office/drawing/2014/chart" uri="{C3380CC4-5D6E-409C-BE32-E72D297353CC}">
              <c16:uniqueId val="{00000007-958B-4562-95F9-DCFC136209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12241</c:v>
                </c:pt>
                <c:pt idx="3">
                  <c:v>13265</c:v>
                </c:pt>
                <c:pt idx="6">
                  <c:v>12275</c:v>
                </c:pt>
                <c:pt idx="9">
                  <c:v>10929</c:v>
                </c:pt>
                <c:pt idx="12">
                  <c:v>9944</c:v>
                </c:pt>
              </c:numCache>
            </c:numRef>
          </c:val>
          <c:extLst>
            <c:ext xmlns:c16="http://schemas.microsoft.com/office/drawing/2014/chart" uri="{C3380CC4-5D6E-409C-BE32-E72D297353CC}">
              <c16:uniqueId val="{00000008-958B-4562-95F9-DCFC136209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4127</c:v>
                </c:pt>
                <c:pt idx="3">
                  <c:v>3813</c:v>
                </c:pt>
                <c:pt idx="6">
                  <c:v>3570</c:v>
                </c:pt>
                <c:pt idx="9">
                  <c:v>2353</c:v>
                </c:pt>
                <c:pt idx="12">
                  <c:v>1927</c:v>
                </c:pt>
              </c:numCache>
            </c:numRef>
          </c:val>
          <c:extLst>
            <c:ext xmlns:c16="http://schemas.microsoft.com/office/drawing/2014/chart" uri="{C3380CC4-5D6E-409C-BE32-E72D297353CC}">
              <c16:uniqueId val="{00000009-958B-4562-95F9-DCFC136209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33586</c:v>
                </c:pt>
                <c:pt idx="3">
                  <c:v>33380</c:v>
                </c:pt>
                <c:pt idx="6">
                  <c:v>32328</c:v>
                </c:pt>
                <c:pt idx="9">
                  <c:v>31325</c:v>
                </c:pt>
                <c:pt idx="12">
                  <c:v>29189</c:v>
                </c:pt>
              </c:numCache>
            </c:numRef>
          </c:val>
          <c:extLst>
            <c:ext xmlns:c16="http://schemas.microsoft.com/office/drawing/2014/chart" uri="{C3380CC4-5D6E-409C-BE32-E72D297353CC}">
              <c16:uniqueId val="{0000000A-958B-4562-95F9-DCFC136209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2497</c:v>
                </c:pt>
                <c:pt idx="2">
                  <c:v>#N/A</c:v>
                </c:pt>
                <c:pt idx="3">
                  <c:v>#N/A</c:v>
                </c:pt>
                <c:pt idx="4">
                  <c:v>2719</c:v>
                </c:pt>
                <c:pt idx="5">
                  <c:v>#N/A</c:v>
                </c:pt>
                <c:pt idx="6">
                  <c:v>#N/A</c:v>
                </c:pt>
                <c:pt idx="7">
                  <c:v>84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8B-4562-95F9-DCFC136209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4339</c:v>
                </c:pt>
                <c:pt idx="1">
                  <c:v>5453</c:v>
                </c:pt>
                <c:pt idx="2">
                  <c:v>5248</c:v>
                </c:pt>
              </c:numCache>
            </c:numRef>
          </c:val>
          <c:extLst>
            <c:ext xmlns:c16="http://schemas.microsoft.com/office/drawing/2014/chart" uri="{C3380CC4-5D6E-409C-BE32-E72D297353CC}">
              <c16:uniqueId val="{00000000-AF41-4602-B4F5-C9C7976418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495</c:v>
                </c:pt>
                <c:pt idx="1">
                  <c:v>495</c:v>
                </c:pt>
                <c:pt idx="2">
                  <c:v>495</c:v>
                </c:pt>
              </c:numCache>
            </c:numRef>
          </c:val>
          <c:extLst>
            <c:ext xmlns:c16="http://schemas.microsoft.com/office/drawing/2014/chart" uri="{C3380CC4-5D6E-409C-BE32-E72D297353CC}">
              <c16:uniqueId val="{00000001-AF41-4602-B4F5-C9C7976418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4325</c:v>
                </c:pt>
                <c:pt idx="1">
                  <c:v>4290</c:v>
                </c:pt>
                <c:pt idx="2">
                  <c:v>4422</c:v>
                </c:pt>
              </c:numCache>
            </c:numRef>
          </c:val>
          <c:extLst>
            <c:ext xmlns:c16="http://schemas.microsoft.com/office/drawing/2014/chart" uri="{C3380CC4-5D6E-409C-BE32-E72D297353CC}">
              <c16:uniqueId val="{00000002-AF41-4602-B4F5-C9C7976418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{056D60F1-32F0-4460-BA58-0DC2EABF1699}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46A-4A1B-ACF6-84F8A3A85D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{F92FE83F-935F-4850-BA55-A4E0462B102B}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6A-4A1B-ACF6-84F8A3A85D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{6F069246-540F-4635-BA19-901C967F8ABA}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6A-4A1B-ACF6-84F8A3A85D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{FE370639-40FA-47EE-8C25-CADCAD3DA452}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6A-4A1B-ACF6-84F8A3A85D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{055DD381-5D7C-4B6F-B11C-D482F84E2D10}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6A-4A1B-ACF6-84F8A3A85D9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{8A119DC2-3215-4DAB-A079-F99DFD7D78BE}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46A-4A1B-ACF6-84F8A3A85D9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{CF809B2C-4294-4417-8897-2C3265AD4463}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46A-4A1B-ACF6-84F8A3A85D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{E39E8282-C0E5-4EE3-A214-D6233338428B}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46A-4A1B-ACF6-84F8A3A85D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{2CE7EECD-9DFE-4278-8BC1-559F698185F5}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46A-4A1B-ACF6-84F8A3A85D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70.2</c:v>
                </c:pt>
                <c:pt idx="8">
                  <c:v>70.900000000000006</c:v>
                </c:pt>
                <c:pt idx="16">
                  <c:v>72.099999999999994</c:v>
                </c:pt>
                <c:pt idx="24">
                  <c:v>68.7</c:v>
                </c:pt>
                <c:pt idx="32">
                  <c:v>70.3</c:v>
                </c:pt>
              </c:numCache>
            </c:numRef>
          </c:xVal>
          <c:yVal>
            <c:numRef>
              <c:f>公会計指標分析・財政指標組合せ分析表!$BP$51:$DC$51</c:f>
              <c:numCache>
                <c:formatCode>#,##0.0;"▲ "#,##0.0</c:formatCode>
                <c:ptCount val="40"/>
                <c:pt idx="0">
                  <c:v>10.8</c:v>
                </c:pt>
                <c:pt idx="8">
                  <c:v>11.5</c:v>
                </c:pt>
                <c:pt idx="16">
                  <c:v>0.3</c:v>
                </c:pt>
              </c:numCache>
            </c:numRef>
          </c:yVal>
          <c:smooth val="0"/>
          <c:extLst>
            <c:ext xmlns:c16="http://schemas.microsoft.com/office/drawing/2014/chart" uri="{C3380CC4-5D6E-409C-BE32-E72D297353CC}">
              <c16:uniqueId val="{00000009-D46A-4A1B-ACF6-84F8A3A85D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{B039BC1E-37B9-425D-AD1D-79C792A72618}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46A-4A1B-ACF6-84F8A3A85D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{E1188E07-24EA-47EA-BC2B-AF28069DCD76}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6A-4A1B-ACF6-84F8A3A85D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{C75C217F-A6F7-46F4-A2F1-2C27BF530D62}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6A-4A1B-ACF6-84F8A3A85D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{A700A8D0-45C9-4993-A435-007716146DD3}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6A-4A1B-ACF6-84F8A3A85D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{80872181-7003-4034-BF11-3930D229BB39}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6A-4A1B-ACF6-84F8A3A85D9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{5BB54DD0-CCFE-49F4-A3AA-AADF5645F5F6}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46A-4A1B-ACF6-84F8A3A85D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{763F3FF7-1102-4961-BF49-1AC05B419AE2}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46A-4A1B-ACF6-84F8A3A85D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{952E3636-8FDC-473B-B51A-153DA017CB60}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46A-4A1B-ACF6-84F8A3A85D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{9EF39503-6E3F-433F-A5CD-7B6E01133DB3}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46A-4A1B-ACF6-84F8A3A85D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D46A-4A1B-ACF6-84F8A3A85D97}"/>
            </c:ext>
          </c:extLst>
        </c:ser>
        <c:dLbls>
          <c:showLegendKey val="0"/>
          <c:showVal val="1"/>
          <c:showCatName val="0"/>
          <c:showSerName val="0"/>
          <c:showPercent val="0"/>
          <c:showBubbleSize val="0"/>
        </c:dLbls>
        <c:axId val="46179840"/>
        <c:axId val="46181760"/>
      </c:scatterChart>
      <c:valAx>
        <c:axId val="46179840"/>
        <c:scaling>
          <c:orientation val="maxMin"/>
          <c:max val="73"/>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9.8307631924499303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{D587875F-1D30-452F-9A00-8912BA733DDB}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2DF-417C-9086-EA92613C70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{04C71D41-A3EB-41F3-B255-E58E89CB690B}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DF-417C-9086-EA92613C70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{A9807DA5-19B2-40EE-A4D2-BBC00954B0C5}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DF-417C-9086-EA92613C70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{58F93852-8270-45C1-864A-7EFC3980F9B6}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DF-417C-9086-EA92613C70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{A7AFB370-E565-4964-ABD7-1B7A6867B832}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DF-417C-9086-EA92613C7053}"/>
                </c:ext>
              </c:extLst>
            </c:dLbl>
            <c:dLbl>
              <c:idx val="8"/>
              <c:layout>
                <c:manualLayout>
                  <c:x val="0"/>
                  <c:y val="9.8307631924498505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{C75A754B-836F-479F-AC81-DEED482228FE}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2DF-417C-9086-EA92613C705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{DA3EC3A5-1846-4D37-A669-B043572B5410}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2DF-417C-9086-EA92613C705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{0DA868FD-1AD3-4625-9912-EB13533376F3}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2DF-417C-9086-EA92613C705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{4CE8EFBE-3501-49A8-971F-D4CB063FC45E}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2DF-417C-9086-EA92613C70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3.5</c:v>
                </c:pt>
                <c:pt idx="16">
                  <c:v>3.8</c:v>
                </c:pt>
                <c:pt idx="24">
                  <c:v>4.3</c:v>
                </c:pt>
                <c:pt idx="32">
                  <c:v>4.4000000000000004</c:v>
                </c:pt>
              </c:numCache>
            </c:numRef>
          </c:xVal>
          <c:yVal>
            <c:numRef>
              <c:f>公会計指標分析・財政指標組合せ分析表!$BP$73:$DC$73</c:f>
              <c:numCache>
                <c:formatCode>#,##0.0;"▲ "#,##0.0</c:formatCode>
                <c:ptCount val="40"/>
                <c:pt idx="0">
                  <c:v>10.8</c:v>
                </c:pt>
                <c:pt idx="8">
                  <c:v>11.5</c:v>
                </c:pt>
                <c:pt idx="16">
                  <c:v>0.3</c:v>
                </c:pt>
              </c:numCache>
            </c:numRef>
          </c:yVal>
          <c:smooth val="0"/>
          <c:extLst>
            <c:ext xmlns:c16="http://schemas.microsoft.com/office/drawing/2014/chart" uri="{C3380CC4-5D6E-409C-BE32-E72D297353CC}">
              <c16:uniqueId val="{00000009-B2DF-417C-9086-EA92613C70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{FF4E40FA-62DC-4EF3-A42C-3BDA9E9434CB}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2DF-417C-9086-EA92613C70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{6514E4EB-805F-4697-8231-9AEE019B5708}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DF-417C-9086-EA92613C70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{FB168DA6-3A25-4E6B-B62E-679E460958A4}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DF-417C-9086-EA92613C70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{AF3CF82C-D444-43D4-BAC8-E775006F361B}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DF-417C-9086-EA92613C70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{A84CA688-587A-417A-AB50-6FA5A47CC050}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DF-417C-9086-EA92613C705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{B3A292C8-9CC7-4497-BF87-9C4187BEAEE8}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2DF-417C-9086-EA92613C705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{465C6257-E060-4A93-B67D-ADC18405D4DB}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2DF-417C-9086-EA92613C705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{5FEEB2B9-6D63-4E0D-A031-837AFBD049F0}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2DF-417C-9086-EA92613C705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{641839A8-4E4A-40F7-85F1-843104A5E9E2}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2DF-417C-9086-EA92613C70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B2DF-417C-9086-EA92613C7053}"/>
            </c:ext>
          </c:extLst>
        </c:ser>
        <c:dLbls>
          <c:showLegendKey val="0"/>
          <c:showVal val="1"/>
          <c:showCatName val="0"/>
          <c:showSerName val="0"/>
          <c:showPercent val="0"/>
          <c:showBubbleSize val="0"/>
        </c:dLbls>
        <c:axId val="84219776"/>
        <c:axId val="84234240"/>
      </c:scatterChart>
      <c:valAx>
        <c:axId val="84219776"/>
        <c:scaling>
          <c:orientation val="maxMin"/>
          <c:max val="5"/>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千葉県木更津市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〇元利償還金</a:t>
          </a:r>
        </a:p>
        <a:p>
          <a:r>
            <a:rPr kumimoji="1" lang="ja-JP" altLang="en-US" sz="1200">
              <a:solidFill>
                <a:sysClr val="windowText" lastClr="000000"/>
              </a:solidFill>
              <a:latin typeface="ＭＳ ゴシック" pitchFamily="49" charset="-128"/>
              <a:ea typeface="ＭＳ ゴシック" pitchFamily="49" charset="-128"/>
            </a:rPr>
            <a:t>　令和４年度に償還が完了した元金及び利子額を令和５年度から新たに償還が開始した元金及び利子額が上回ったことにより、元利償還金が増加した。</a:t>
          </a:r>
        </a:p>
        <a:p>
          <a:r>
            <a:rPr kumimoji="1" lang="ja-JP" altLang="en-US" sz="1200">
              <a:solidFill>
                <a:sysClr val="windowText" lastClr="000000"/>
              </a:solidFill>
              <a:latin typeface="ＭＳ ゴシック" pitchFamily="49" charset="-128"/>
              <a:ea typeface="ＭＳ ゴシック" pitchFamily="49" charset="-128"/>
            </a:rPr>
            <a:t>〇実質公債費比率の分子</a:t>
          </a:r>
        </a:p>
        <a:p>
          <a:r>
            <a:rPr kumimoji="1" lang="ja-JP" altLang="en-US" sz="1200">
              <a:solidFill>
                <a:sysClr val="windowText" lastClr="000000"/>
              </a:solidFill>
              <a:latin typeface="ＭＳ ゴシック" pitchFamily="49" charset="-128"/>
              <a:ea typeface="ＭＳ ゴシック" pitchFamily="49" charset="-128"/>
            </a:rPr>
            <a:t>　元利償還金が令和２年度と令和５年度の比較で差が生じ増加したものの、事業費補正により基準財政需要額に算入された公債費の増加分が差し引かれたことで、実質公債費比率の分子は減少した。</a:t>
          </a:r>
        </a:p>
        <a:p>
          <a:r>
            <a:rPr kumimoji="1" lang="ja-JP" altLang="en-US" sz="1200">
              <a:solidFill>
                <a:sysClr val="windowText" lastClr="000000"/>
              </a:solidFill>
              <a:latin typeface="ＭＳ ゴシック" pitchFamily="49" charset="-128"/>
              <a:ea typeface="ＭＳ ゴシック" pitchFamily="49" charset="-128"/>
            </a:rPr>
            <a:t>〇今後の方針</a:t>
          </a:r>
        </a:p>
        <a:p>
          <a:r>
            <a:rPr kumimoji="1" lang="ja-JP" altLang="en-US" sz="1200">
              <a:solidFill>
                <a:sysClr val="windowText" lastClr="000000"/>
              </a:solidFill>
              <a:latin typeface="ＭＳ ゴシック" pitchFamily="49" charset="-128"/>
              <a:ea typeface="ＭＳ ゴシック" pitchFamily="49" charset="-128"/>
            </a:rPr>
            <a:t>　早期健全化基準未満であるが、今後も交付税措置のない市債発行の抑制など、比率の改善に努める。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満期一括償還地方債については、平成１９年度の住民参加型ミニ市場公募債（３億円）発行以降は発行していない。</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千葉県木更津市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○将来負担比率の分子</a:t>
          </a:r>
        </a:p>
        <a:p>
          <a:r>
            <a:rPr kumimoji="1" lang="ja-JP" altLang="en-US" sz="1200">
              <a:solidFill>
                <a:sysClr val="windowText" lastClr="000000"/>
              </a:solidFill>
              <a:latin typeface="ＭＳ ゴシック" pitchFamily="49" charset="-128"/>
              <a:ea typeface="ＭＳ ゴシック" pitchFamily="49" charset="-128"/>
            </a:rPr>
            <a:t>　令和５年度においては、臨時財政対策債の発行可能額が減少したことにより、地方債現在高が減少したことなどから、将来負担比率の分子は大幅に減少した。</a:t>
          </a:r>
        </a:p>
        <a:p>
          <a:r>
            <a:rPr kumimoji="1" lang="ja-JP" altLang="en-US" sz="1200">
              <a:solidFill>
                <a:sysClr val="windowText" lastClr="000000"/>
              </a:solidFill>
              <a:latin typeface="ＭＳ ゴシック" pitchFamily="49" charset="-128"/>
              <a:ea typeface="ＭＳ ゴシック" pitchFamily="49" charset="-128"/>
            </a:rPr>
            <a:t>○今後の対応</a:t>
          </a:r>
        </a:p>
        <a:p>
          <a:r>
            <a:rPr kumimoji="1" lang="ja-JP" altLang="en-US" sz="1200">
              <a:solidFill>
                <a:sysClr val="windowText" lastClr="000000"/>
              </a:solidFill>
              <a:latin typeface="ＭＳ ゴシック" pitchFamily="49" charset="-128"/>
              <a:ea typeface="ＭＳ ゴシック" pitchFamily="49" charset="-128"/>
            </a:rPr>
            <a:t>　早期健全化基準未満で推移しているが、一般会計等に係る地方債の現在高を中期財政計画に基づいて、一時的な発行額の増加を除き、プライマリーバランスの黒字化を図っていくことで、比率の更なる改善に努める。</a:t>
          </a:r>
          <a:endParaRPr kumimoji="1" lang="en-US" altLang="ja-JP" sz="1200">
            <a:solidFill>
              <a:sysClr val="windowText" lastClr="000000"/>
            </a:solidFill>
            <a:latin typeface="ＭＳ ゴシック" pitchFamily="49" charset="-128"/>
            <a:ea typeface="ＭＳ ゴシック" pitchFamily="49" charset="-128"/>
          </a:endParaRPr>
        </a:p>
        <a:p>
          <a:r>
            <a:rPr kumimoji="1" lang="en-US" altLang="ja-JP" sz="12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また、令和８年度以降に公共施設の整備が集中することから、単年度の公債費を抑制するため、償還期間の延伸も含め、過度な将来負担を招くことのないよう配慮する。</a:t>
          </a:r>
          <a:endParaRPr kumimoji="1" lang="en-US" altLang="ja-JP" sz="12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千葉県木更津市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防衛施設周辺整備基金の積立額が取崩し額を上回ったことで増加したなど、その他特定目的基金残高が増となった一方で、財政調整基金からの取崩し額が令和４年度の決算剰余金からの積立額を上回ったことで、財政調整基金残高が減少したことなどにより、基金全体の残高としては約７千３百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今後の公共施設整備の集中による一時的な減少はやむを得ないと判断するものの、突然起こる災害への備えや少子高齢化の進展など将来の社会経済情勢の変動に対応できるよう、３０億円確保に向けて継続的な歳入確保の強化、経常的経費の創意工夫による削減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特定目的基金については、それぞれの目的に沿った事業に対する財源として積極的に活用し、特に公共施設の整備・更新等においては、各年度間における財源調整機能を果たすため、公共施設整備基金を有効に活用し、一般財源所要額の平準化を図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：庁舎の整備に係る事業に要する経費の財源に充てる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：既存の公共施設やインフラの建替えや大規模改修などの更新に要する経費の財源に充てる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霊園基金　　　　　　　　　　　　：霊園用地の取得並びに施設の維持補修等を図る資金に充てる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特定防衛施設周辺整備基金　　　　：国から交付される特定防衛施設周辺整備調整交付金を基金として管理し、公共用の施設の整備又はその他の生活</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環境の改善若しくは開発の円滑な実施に寄与する事業に要する経費の財源に充てる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吾妻公園文化芸術施設整備運営基金：吾妻公園文化芸術施設の整備及び運営に要する経費の財源に充てる</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：令和５年度から庁舎建設基金を廃止し、新たに庁舎整備基金を設置したため。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：公共施設の整備に係る一般財源が高額となったことから、基金から取り崩し、約９千１百万円の減となった。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霊園基金　　　　　　　　　　　　：霊園永代使用料の積み立てにより増となった。</a:t>
          </a:r>
        </a:p>
        <a:p>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特定防衛施設周辺整備基金　　　　：令和６年度以降の事業計画に伴い、積立額が取崩し額を上回ったことにより、約５千６百万円の増となった。</a:t>
          </a:r>
        </a:p>
        <a:p>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吾妻公園文化芸術施設整備運営基金：新設により、１億４千４百万円の増となった。</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特定目的基金全体　　：それぞれの目的に沿った事業に対する財源として積極的に活用していく。</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：毎年度の公共施設の更新整備費用の平準化を図るため、公共施設等総合管理計画から推計した公共施設の整備費   </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用にかかる一般財源所要額の年平均額（７億３千万円）と、毎年度の公共施設の更新整備費用を比較して、その </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差額を積み立てる又は取り崩すこととしている。</a:t>
          </a:r>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令和５年度においては、財政調整基金からの取崩し額が令和４年度の決算剰余金からの積立額を上回ったため、財政調整基金残高は約２億５百万円減少した。</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中期財政計画で今後の公共施設整備の集中による一時的な減少はやむを得ないと判断するものの、突然起こる災害への備えや少子高齢化の進展など将来の社会経済情勢の変動に対応できるよう、基金残高３０億円確保に向けて継続的な歳入確保の強化、経常的経費の創意工夫による削減に努め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基金の運用益を約１９万８千円受け入れたことにより、残高は増となった。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活用にあたっては、今後の社会情勢を注視しながら検討していくとともに、運用益による積立てを継続して行っていく予定であるが、令和８年度以降に公共施設の整備が集中し、その財源を多額の起債に頼らざるを得ない状況となり、後年度負担となる公債費の一時的な増加も見込まれることから、財政状況に鑑み、償還財源に基金の活用も視野に検討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9E34E36-54CB-4652-8956-981E48049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D24631D-213E-4B2C-94FF-BFC7EDC247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8852EA4B-716E-4A39-AAB5-94C411AA351E}"/>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44A71C9E-0A9B-4FE2-B4B3-F0B4463D2E80}"/>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E4E0D1B6-BC9E-4C64-B302-DAB9D9957E03}"/>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2B645D6A-7DC6-445C-AB1C-E63538A8C4BB}"/>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D7765596-D9E5-4046-87A0-22C1C99E9D7B}"/>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B1BE501C-CE46-475A-A545-398AA6660B99}"/>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7FF2C8C6-9F7F-4351-A22E-A86EF6B0714C}"/>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F88B8E1F-8433-4316-95A1-0850CEC1EA81}"/>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847BE5D-93C7-44B0-AA48-06B6083E9292}"/>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F90F65E0-013F-4828-90EF-A7713D78FD8D}"/>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F8D8D84-0CC0-4302-8B66-A7D80FD0A3B2}"/>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47528B0C-5906-4CBC-8D22-31C2985A70BE}"/>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7494BC72-FF91-4DB4-8CB3-8DAE199AF081}"/>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1FE088B8-4F85-41EC-BCAF-067A185EE219}"/>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136,611
133,473
138.90
57,332,533
54,487,723
1,918,114
28,635,489
29,188,595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ECB42ED8-6FA3-4037-91C9-756018D99F09}"/>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1630C98B-1CB9-4BDD-8307-E0C5155D74F1}"/>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1C69A5A4-CD05-426C-A6D4-0770F237595C}"/>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E704F3CF-1772-400F-B800-CB5335586EAB}"/>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D0BBC7-9AA5-40CD-B40B-547F45BE833D}"/>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A6D3E9E-D883-4834-9159-FC01A2A13827}"/>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D21A3603-8F76-42CA-938A-FB9D553B244A}"/>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665A03C8-75AE-4254-8212-BA5D383CC155}"/>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C9888AA0-A710-47AD-AB1E-86E20D6158F2}"/>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EB732C57-E771-42BE-B9D3-75F3F9AB4566}"/>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A5CC71A1-A38F-41FA-AC35-21F0D0342238}"/>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5C946E5-66BF-451C-A8AB-797DFECEEF25}"/>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F9268396-9A62-4D3B-B073-45F8A11F24F5}"/>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30AC6C9-58AC-49B2-9261-E44EE3A2F8D1}"/>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DDA682CD-F662-40AA-A08A-F58AEDD8503A}"/>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2DA37E06-A9D3-4739-987E-28CDDDF86307}"/>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5E8ED467-5630-4858-980A-35A6175BED55}"/>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20DEF36E-3E40-4307-8469-66B55F99B63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C245C459-C7E6-460A-96B8-CA5F229EADD5}"/>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DEBE1A9E-CFFF-41B1-A1BA-BDCDFBCAC2C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F5ED4AFA-B0DA-4BFA-BCCD-EFB34673FF5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809282FD-14AE-4E27-B29A-BF2585746AF4}"/>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68BEBEFF-3DEC-405F-9064-153DD37CEB44}"/>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393785BF-17EB-43D3-9A06-57503CC5EBC0}"/>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F753BCDD-431E-4C4D-9D27-564A2325FED5}"/>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1F5C10BB-CC32-48BE-9531-6B0668BD654D}"/>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A276FA51-5174-408D-B5B9-5538941DC418}"/>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9F1D6A80-4585-4DB0-A485-0E89EEDF51A4}"/>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CBCD96D4-E571-4267-B2FB-4ED05CBE23D3}"/>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56E4AD7C-97AB-41BE-8D0C-1C7F173F92DE}"/>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28F30D5A-9B8A-4FFB-B47A-0813937DE6A5}"/>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A813CE60-9C1B-474E-B53E-9236DFB96E6F}"/>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D90936A-BBCA-43F8-9449-6793241DDA57}"/>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C004B3BF-AD9A-415E-8C0B-483515A0FCEF}"/>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D3E19B33-C854-4414-8DD2-ED950F935284}"/>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昨年度から</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、類似団体より高い水準にあるが、平成２８年度に公共施設等総合管理計画を策定済みであり、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今後３０年間に延床面積ベースで保有総量を２３％削減することを目標に掲げ、老朽化した施設の集約化・複合化、除却、更新を進めてい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減価償却費率の減少に取り組んでいく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5B6235F8-4119-4E5E-AFDA-948EE658B4CA}"/>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C2CC8B04-BDE3-4BA7-8F42-BFBDF9DD7EE8}"/>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2BC577ED-652E-4085-8E05-F5E898B74163}"/>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50C7C61D-2F98-4D26-B478-CE68375BEDE0}"/>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1F958A10-EC13-4848-BB86-385B94E740A7}"/>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B0ABC708-8CE5-4CB1-8153-742E437C1FD7}"/>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186C89B-7B08-4521-AFA0-CE6DB9587090}"/>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6731989F-27EC-4FA4-9DAA-B738BD7DD318}"/>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E07A7DFD-07DD-4369-916D-BA3327C96295}"/>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A762B403-6D83-4606-AF91-D11353376A26}"/>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D3FE10AB-7431-4D0A-939A-B4CDBF117FD4}"/>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62961ED1-11C7-414D-878A-F05128C64E5E}"/>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CCF8DFE8-92FB-49BC-BB8D-0B9EFA95895E}"/>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7B4B140-5B7F-495D-930F-0F45BF605013}"/>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86E33E60-0CC5-4AB4-91A2-E5B818053F96}"/>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AD1ADDF-6364-4209-BB48-AAD5609AFB83}"/>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9" name="直線コネクタ 68">
          <a:extLst>
            <a:ext uri="{FF2B5EF4-FFF2-40B4-BE49-F238E27FC236}">
              <a16:creationId xmlns:a16="http://schemas.microsoft.com/office/drawing/2014/main" id="{3CF3F233-5263-4938-A53F-7576669F714E}"/>
            </a:ext>
          </a:extLst>
        </xdr:cNvPr>
        <xdr:cNvCxnSpPr/>
      </xdr:nvCxnSpPr>
      <xdr:spPr>
        <a:xfrm flipV="1">
          <a:off x="4295775" y="5531273"/>
          <a:ext cx="1270" cy="1241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0" name="有形固定資産減価償却率最小値テキスト">
          <a:extLst>
            <a:ext uri="{FF2B5EF4-FFF2-40B4-BE49-F238E27FC236}">
              <a16:creationId xmlns:a16="http://schemas.microsoft.com/office/drawing/2014/main" id="{C226D9CB-335E-4502-8080-DA2AD20C9F7F}"/>
            </a:ext>
          </a:extLst>
        </xdr:cNvPr>
        <xdr:cNvSpPr txBox="1"/>
      </xdr:nvSpPr>
      <xdr:spPr>
        <a:xfrm>
          <a:off x="4342765" y="676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1" name="直線コネクタ 70">
          <a:extLst>
            <a:ext uri="{FF2B5EF4-FFF2-40B4-BE49-F238E27FC236}">
              <a16:creationId xmlns:a16="http://schemas.microsoft.com/office/drawing/2014/main" id="{B9A5A160-4C6D-420F-8774-9C2D1BF2DDBF}"/>
            </a:ext>
          </a:extLst>
        </xdr:cNvPr>
        <xdr:cNvCxnSpPr/>
      </xdr:nvCxnSpPr>
      <xdr:spPr>
        <a:xfrm>
          <a:off x="4206875" y="677291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2" name="有形固定資産減価償却率最大値テキスト">
          <a:extLst>
            <a:ext uri="{FF2B5EF4-FFF2-40B4-BE49-F238E27FC236}">
              <a16:creationId xmlns:a16="http://schemas.microsoft.com/office/drawing/2014/main" id="{5817124E-9490-4E72-9358-F6F73528C88E}"/>
            </a:ext>
          </a:extLst>
        </xdr:cNvPr>
        <xdr:cNvSpPr txBox="1"/>
      </xdr:nvSpPr>
      <xdr:spPr>
        <a:xfrm>
          <a:off x="4342765" y="530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3" name="直線コネクタ 72">
          <a:extLst>
            <a:ext uri="{FF2B5EF4-FFF2-40B4-BE49-F238E27FC236}">
              <a16:creationId xmlns:a16="http://schemas.microsoft.com/office/drawing/2014/main" id="{A8FDF0D9-B834-4C8A-9D80-53DCCCEA65EE}"/>
            </a:ext>
          </a:extLst>
        </xdr:cNvPr>
        <xdr:cNvCxnSpPr/>
      </xdr:nvCxnSpPr>
      <xdr:spPr>
        <a:xfrm>
          <a:off x="4206875" y="553127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4" name="有形固定資産減価償却率平均値テキスト">
          <a:extLst>
            <a:ext uri="{FF2B5EF4-FFF2-40B4-BE49-F238E27FC236}">
              <a16:creationId xmlns:a16="http://schemas.microsoft.com/office/drawing/2014/main" id="{A0CB1C27-88E0-4085-823F-7BB8596ECCF4}"/>
            </a:ext>
          </a:extLst>
        </xdr:cNvPr>
        <xdr:cNvSpPr txBox="1"/>
      </xdr:nvSpPr>
      <xdr:spPr>
        <a:xfrm>
          <a:off x="4342765" y="6017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5" name="フローチャート: 判断 74">
          <a:extLst>
            <a:ext uri="{FF2B5EF4-FFF2-40B4-BE49-F238E27FC236}">
              <a16:creationId xmlns:a16="http://schemas.microsoft.com/office/drawing/2014/main" id="{59B3BDCC-EA7C-46BA-AED1-6A6AE1F7A640}"/>
            </a:ext>
          </a:extLst>
        </xdr:cNvPr>
        <xdr:cNvSpPr/>
      </xdr:nvSpPr>
      <xdr:spPr>
        <a:xfrm>
          <a:off x="4244975" y="616034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6" name="フローチャート: 判断 75">
          <a:extLst>
            <a:ext uri="{FF2B5EF4-FFF2-40B4-BE49-F238E27FC236}">
              <a16:creationId xmlns:a16="http://schemas.microsoft.com/office/drawing/2014/main" id="{C90D6587-CB81-436D-8716-1F88CDF9C918}"/>
            </a:ext>
          </a:extLst>
        </xdr:cNvPr>
        <xdr:cNvSpPr/>
      </xdr:nvSpPr>
      <xdr:spPr>
        <a:xfrm>
          <a:off x="3611880" y="610658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7" name="フローチャート: 判断 76">
          <a:extLst>
            <a:ext uri="{FF2B5EF4-FFF2-40B4-BE49-F238E27FC236}">
              <a16:creationId xmlns:a16="http://schemas.microsoft.com/office/drawing/2014/main" id="{D08AA563-C537-479C-A16C-D21D16C5D40B}"/>
            </a:ext>
          </a:extLst>
        </xdr:cNvPr>
        <xdr:cNvSpPr/>
      </xdr:nvSpPr>
      <xdr:spPr>
        <a:xfrm>
          <a:off x="2926080" y="6079702"/>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8" name="フローチャート: 判断 77">
          <a:extLst>
            <a:ext uri="{FF2B5EF4-FFF2-40B4-BE49-F238E27FC236}">
              <a16:creationId xmlns:a16="http://schemas.microsoft.com/office/drawing/2014/main" id="{5528B7DE-367F-4027-9DCE-F528ACDDDE59}"/>
            </a:ext>
          </a:extLst>
        </xdr:cNvPr>
        <xdr:cNvSpPr/>
      </xdr:nvSpPr>
      <xdr:spPr>
        <a:xfrm>
          <a:off x="2240280" y="607610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9" name="フローチャート: 判断 78">
          <a:extLst>
            <a:ext uri="{FF2B5EF4-FFF2-40B4-BE49-F238E27FC236}">
              <a16:creationId xmlns:a16="http://schemas.microsoft.com/office/drawing/2014/main" id="{9FD7C8DE-1C9E-43E7-B492-6A94BE9885A8}"/>
            </a:ext>
          </a:extLst>
        </xdr:cNvPr>
        <xdr:cNvSpPr/>
      </xdr:nvSpPr>
      <xdr:spPr>
        <a:xfrm>
          <a:off x="1554480" y="6054513"/>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1F120F9-E7D0-4272-8E90-6BDE32A0F76B}"/>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3DD212D-6B5F-47E1-86B2-B6D2133E9C01}"/>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19C7617-CF7A-426F-BE5E-0C04E125E5F0}"/>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CA7A94C-B1BC-4F6B-8472-3155C1EB3CFD}"/>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5694C24-863C-41E7-92EC-B474FB85FAC2}"/>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94403</xdr:rowOff>
    </xdr:from>
    <xdr:to>
      <xdr:col>23</xdr:col>
      <xdr:colOff>136525</xdr:colOff>
      <xdr:row>33</xdr:row>
      <xdr:rowOff>24553</xdr:rowOff>
    </xdr:to>
    <xdr:sp macro="" textlink="">
      <xdr:nvSpPr>
        <xdr:cNvPr id="85" name="楕円 84">
          <a:extLst>
            <a:ext uri="{FF2B5EF4-FFF2-40B4-BE49-F238E27FC236}">
              <a16:creationId xmlns:a16="http://schemas.microsoft.com/office/drawing/2014/main" id="{627043BA-DA97-44AF-A43D-398B730B6ECE}"/>
            </a:ext>
          </a:extLst>
        </xdr:cNvPr>
        <xdr:cNvSpPr/>
      </xdr:nvSpPr>
      <xdr:spPr>
        <a:xfrm>
          <a:off x="4244975" y="633708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72830</xdr:rowOff>
    </xdr:from>
    <xdr:ext cx="405111" cy="259045"/>
    <xdr:sp macro="" textlink="">
      <xdr:nvSpPr>
        <xdr:cNvPr id="86" name="有形固定資産減価償却率該当値テキスト">
          <a:extLst>
            <a:ext uri="{FF2B5EF4-FFF2-40B4-BE49-F238E27FC236}">
              <a16:creationId xmlns:a16="http://schemas.microsoft.com/office/drawing/2014/main" id="{28FDA0CD-337C-444A-B98F-DD25BBE14E1C}"/>
            </a:ext>
          </a:extLst>
        </xdr:cNvPr>
        <xdr:cNvSpPr txBox="1"/>
      </xdr:nvSpPr>
      <xdr:spPr>
        <a:xfrm>
          <a:off x="4342765" y="631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36830</xdr:rowOff>
    </xdr:from>
    <xdr:to>
      <xdr:col>19</xdr:col>
      <xdr:colOff>187325</xdr:colOff>
      <xdr:row>32</xdr:row>
      <xdr:rowOff>138430</xdr:rowOff>
    </xdr:to>
    <xdr:sp macro="" textlink="">
      <xdr:nvSpPr>
        <xdr:cNvPr id="87" name="楕円 86">
          <a:extLst>
            <a:ext uri="{FF2B5EF4-FFF2-40B4-BE49-F238E27FC236}">
              <a16:creationId xmlns:a16="http://schemas.microsoft.com/office/drawing/2014/main" id="{BE8A36FE-1D95-4185-AEAE-18309C6D425B}"/>
            </a:ext>
          </a:extLst>
        </xdr:cNvPr>
        <xdr:cNvSpPr/>
      </xdr:nvSpPr>
      <xdr:spPr>
        <a:xfrm>
          <a:off x="3611880" y="6275705"/>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87630</xdr:rowOff>
    </xdr:from>
    <xdr:to>
      <xdr:col>23</xdr:col>
      <xdr:colOff>85725</xdr:colOff>
      <xdr:row>32</xdr:row>
      <xdr:rowOff>145203</xdr:rowOff>
    </xdr:to>
    <xdr:cxnSp macro="">
      <xdr:nvCxnSpPr>
        <xdr:cNvPr id="88" name="直線コネクタ 87">
          <a:extLst>
            <a:ext uri="{FF2B5EF4-FFF2-40B4-BE49-F238E27FC236}">
              <a16:creationId xmlns:a16="http://schemas.microsoft.com/office/drawing/2014/main" id="{58E17E7B-D619-4FC1-9BA6-E864D02C1B67}"/>
            </a:ext>
          </a:extLst>
        </xdr:cNvPr>
        <xdr:cNvCxnSpPr/>
      </xdr:nvCxnSpPr>
      <xdr:spPr>
        <a:xfrm>
          <a:off x="3656965" y="6330315"/>
          <a:ext cx="640715" cy="5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159173</xdr:rowOff>
    </xdr:from>
    <xdr:to>
      <xdr:col>15</xdr:col>
      <xdr:colOff>187325</xdr:colOff>
      <xdr:row>33</xdr:row>
      <xdr:rowOff>89323</xdr:rowOff>
    </xdr:to>
    <xdr:sp macro="" textlink="">
      <xdr:nvSpPr>
        <xdr:cNvPr id="89" name="楕円 88">
          <a:extLst>
            <a:ext uri="{FF2B5EF4-FFF2-40B4-BE49-F238E27FC236}">
              <a16:creationId xmlns:a16="http://schemas.microsoft.com/office/drawing/2014/main" id="{BA87EBED-AE49-47E2-AC19-90E6BCA5B74F}"/>
            </a:ext>
          </a:extLst>
        </xdr:cNvPr>
        <xdr:cNvSpPr/>
      </xdr:nvSpPr>
      <xdr:spPr>
        <a:xfrm>
          <a:off x="2926080" y="639995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87630</xdr:rowOff>
    </xdr:from>
    <xdr:to>
      <xdr:col>19</xdr:col>
      <xdr:colOff>136525</xdr:colOff>
      <xdr:row>33</xdr:row>
      <xdr:rowOff>38523</xdr:rowOff>
    </xdr:to>
    <xdr:cxnSp macro="">
      <xdr:nvCxnSpPr>
        <xdr:cNvPr id="90" name="直線コネクタ 89">
          <a:extLst>
            <a:ext uri="{FF2B5EF4-FFF2-40B4-BE49-F238E27FC236}">
              <a16:creationId xmlns:a16="http://schemas.microsoft.com/office/drawing/2014/main" id="{7D652D60-758C-423C-ACCD-4A97A19E9B22}"/>
            </a:ext>
          </a:extLst>
        </xdr:cNvPr>
        <xdr:cNvCxnSpPr/>
      </xdr:nvCxnSpPr>
      <xdr:spPr>
        <a:xfrm flipV="1">
          <a:off x="2971165" y="6330315"/>
          <a:ext cx="685800" cy="11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115993</xdr:rowOff>
    </xdr:from>
    <xdr:to>
      <xdr:col>11</xdr:col>
      <xdr:colOff>187325</xdr:colOff>
      <xdr:row>33</xdr:row>
      <xdr:rowOff>46143</xdr:rowOff>
    </xdr:to>
    <xdr:sp macro="" textlink="">
      <xdr:nvSpPr>
        <xdr:cNvPr id="91" name="楕円 90">
          <a:extLst>
            <a:ext uri="{FF2B5EF4-FFF2-40B4-BE49-F238E27FC236}">
              <a16:creationId xmlns:a16="http://schemas.microsoft.com/office/drawing/2014/main" id="{EA938E86-88DB-4AD7-B9AB-0679FC945096}"/>
            </a:ext>
          </a:extLst>
        </xdr:cNvPr>
        <xdr:cNvSpPr/>
      </xdr:nvSpPr>
      <xdr:spPr>
        <a:xfrm>
          <a:off x="2240280" y="635486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166793</xdr:rowOff>
    </xdr:from>
    <xdr:to>
      <xdr:col>15</xdr:col>
      <xdr:colOff>136525</xdr:colOff>
      <xdr:row>33</xdr:row>
      <xdr:rowOff>38523</xdr:rowOff>
    </xdr:to>
    <xdr:cxnSp macro="">
      <xdr:nvCxnSpPr>
        <xdr:cNvPr id="92" name="直線コネクタ 91">
          <a:extLst>
            <a:ext uri="{FF2B5EF4-FFF2-40B4-BE49-F238E27FC236}">
              <a16:creationId xmlns:a16="http://schemas.microsoft.com/office/drawing/2014/main" id="{AE31387C-CB4D-4AE7-8953-81C79FC66A84}"/>
            </a:ext>
          </a:extLst>
        </xdr:cNvPr>
        <xdr:cNvCxnSpPr/>
      </xdr:nvCxnSpPr>
      <xdr:spPr>
        <a:xfrm>
          <a:off x="2285365" y="6409478"/>
          <a:ext cx="6858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90805</xdr:rowOff>
    </xdr:from>
    <xdr:to>
      <xdr:col>7</xdr:col>
      <xdr:colOff>187325</xdr:colOff>
      <xdr:row>33</xdr:row>
      <xdr:rowOff>20955</xdr:rowOff>
    </xdr:to>
    <xdr:sp macro="" textlink="">
      <xdr:nvSpPr>
        <xdr:cNvPr id="93" name="楕円 92">
          <a:extLst>
            <a:ext uri="{FF2B5EF4-FFF2-40B4-BE49-F238E27FC236}">
              <a16:creationId xmlns:a16="http://schemas.microsoft.com/office/drawing/2014/main" id="{246EC6EB-C077-4273-8D7D-443AE36E90D5}"/>
            </a:ext>
          </a:extLst>
        </xdr:cNvPr>
        <xdr:cNvSpPr/>
      </xdr:nvSpPr>
      <xdr:spPr>
        <a:xfrm>
          <a:off x="1554480" y="6333490"/>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141605</xdr:rowOff>
    </xdr:from>
    <xdr:to>
      <xdr:col>11</xdr:col>
      <xdr:colOff>136525</xdr:colOff>
      <xdr:row>32</xdr:row>
      <xdr:rowOff>166793</xdr:rowOff>
    </xdr:to>
    <xdr:cxnSp macro="">
      <xdr:nvCxnSpPr>
        <xdr:cNvPr id="94" name="直線コネクタ 93">
          <a:extLst>
            <a:ext uri="{FF2B5EF4-FFF2-40B4-BE49-F238E27FC236}">
              <a16:creationId xmlns:a16="http://schemas.microsoft.com/office/drawing/2014/main" id="{3DFFDFDD-5B51-4FA0-B57A-6B441AD0067C}"/>
            </a:ext>
          </a:extLst>
        </xdr:cNvPr>
        <xdr:cNvCxnSpPr/>
      </xdr:nvCxnSpPr>
      <xdr:spPr>
        <a:xfrm>
          <a:off x="1599565" y="6378575"/>
          <a:ext cx="6858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5" name="n_1aveValue有形固定資産減価償却率">
          <a:extLst>
            <a:ext uri="{FF2B5EF4-FFF2-40B4-BE49-F238E27FC236}">
              <a16:creationId xmlns:a16="http://schemas.microsoft.com/office/drawing/2014/main" id="{636675A5-680C-404F-A9CF-2536E673937E}"/>
            </a:ext>
          </a:extLst>
        </xdr:cNvPr>
        <xdr:cNvSpPr txBox="1"/>
      </xdr:nvSpPr>
      <xdr:spPr>
        <a:xfrm>
          <a:off x="3464569"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6" name="n_2aveValue有形固定資産減価償却率">
          <a:extLst>
            <a:ext uri="{FF2B5EF4-FFF2-40B4-BE49-F238E27FC236}">
              <a16:creationId xmlns:a16="http://schemas.microsoft.com/office/drawing/2014/main" id="{BBBE5856-2CC0-4DD3-B009-22947FEC50D5}"/>
            </a:ext>
          </a:extLst>
        </xdr:cNvPr>
        <xdr:cNvSpPr txBox="1"/>
      </xdr:nvSpPr>
      <xdr:spPr>
        <a:xfrm>
          <a:off x="2793374" y="58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7" name="n_3aveValue有形固定資産減価償却率">
          <a:extLst>
            <a:ext uri="{FF2B5EF4-FFF2-40B4-BE49-F238E27FC236}">
              <a16:creationId xmlns:a16="http://schemas.microsoft.com/office/drawing/2014/main" id="{236402DC-59E7-46E6-ADD9-AB6F56C583EE}"/>
            </a:ext>
          </a:extLst>
        </xdr:cNvPr>
        <xdr:cNvSpPr txBox="1"/>
      </xdr:nvSpPr>
      <xdr:spPr>
        <a:xfrm>
          <a:off x="2107574" y="585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8" name="n_4aveValue有形固定資産減価償却率">
          <a:extLst>
            <a:ext uri="{FF2B5EF4-FFF2-40B4-BE49-F238E27FC236}">
              <a16:creationId xmlns:a16="http://schemas.microsoft.com/office/drawing/2014/main" id="{CF97AF71-8478-49B0-8B5C-00B2F56B4542}"/>
            </a:ext>
          </a:extLst>
        </xdr:cNvPr>
        <xdr:cNvSpPr txBox="1"/>
      </xdr:nvSpPr>
      <xdr:spPr>
        <a:xfrm>
          <a:off x="1421774"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129557</xdr:rowOff>
    </xdr:from>
    <xdr:ext cx="405111" cy="259045"/>
    <xdr:sp macro="" textlink="">
      <xdr:nvSpPr>
        <xdr:cNvPr id="99" name="n_1mainValue有形固定資産減価償却率">
          <a:extLst>
            <a:ext uri="{FF2B5EF4-FFF2-40B4-BE49-F238E27FC236}">
              <a16:creationId xmlns:a16="http://schemas.microsoft.com/office/drawing/2014/main" id="{DC2E6430-92D9-4AC6-8033-E4083DA2B3AC}"/>
            </a:ext>
          </a:extLst>
        </xdr:cNvPr>
        <xdr:cNvSpPr txBox="1"/>
      </xdr:nvSpPr>
      <xdr:spPr>
        <a:xfrm>
          <a:off x="3464569"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80450</xdr:rowOff>
    </xdr:from>
    <xdr:ext cx="405111" cy="259045"/>
    <xdr:sp macro="" textlink="">
      <xdr:nvSpPr>
        <xdr:cNvPr id="100" name="n_2mainValue有形固定資産減価償却率">
          <a:extLst>
            <a:ext uri="{FF2B5EF4-FFF2-40B4-BE49-F238E27FC236}">
              <a16:creationId xmlns:a16="http://schemas.microsoft.com/office/drawing/2014/main" id="{22BBE3D4-B470-4346-A8F8-49B15DFEB060}"/>
            </a:ext>
          </a:extLst>
        </xdr:cNvPr>
        <xdr:cNvSpPr txBox="1"/>
      </xdr:nvSpPr>
      <xdr:spPr>
        <a:xfrm>
          <a:off x="2793374" y="6492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37270</xdr:rowOff>
    </xdr:from>
    <xdr:ext cx="405111" cy="259045"/>
    <xdr:sp macro="" textlink="">
      <xdr:nvSpPr>
        <xdr:cNvPr id="101" name="n_3mainValue有形固定資産減価償却率">
          <a:extLst>
            <a:ext uri="{FF2B5EF4-FFF2-40B4-BE49-F238E27FC236}">
              <a16:creationId xmlns:a16="http://schemas.microsoft.com/office/drawing/2014/main" id="{B47D3738-C04B-41AB-BC60-6F0842DBD991}"/>
            </a:ext>
          </a:extLst>
        </xdr:cNvPr>
        <xdr:cNvSpPr txBox="1"/>
      </xdr:nvSpPr>
      <xdr:spPr>
        <a:xfrm>
          <a:off x="2107574" y="644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12082</xdr:rowOff>
    </xdr:from>
    <xdr:ext cx="405111" cy="259045"/>
    <xdr:sp macro="" textlink="">
      <xdr:nvSpPr>
        <xdr:cNvPr id="102" name="n_4mainValue有形固定資産減価償却率">
          <a:extLst>
            <a:ext uri="{FF2B5EF4-FFF2-40B4-BE49-F238E27FC236}">
              <a16:creationId xmlns:a16="http://schemas.microsoft.com/office/drawing/2014/main" id="{AE5F8C47-3B5C-4106-A230-D160D0C283B4}"/>
            </a:ext>
          </a:extLst>
        </xdr:cNvPr>
        <xdr:cNvSpPr txBox="1"/>
      </xdr:nvSpPr>
      <xdr:spPr>
        <a:xfrm>
          <a:off x="142177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4FFCABE-6FC4-42CF-9D3C-391E54597B39}"/>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2D518C3-83B6-423B-A496-DA8BA0A75423}"/>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699009D7-259E-4049-BE67-1A6F79381665}"/>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F38DB10F-AFF5-47F9-AA35-50BC986FF2B6}"/>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6525EFB-E3AD-430B-9F8A-4DB637781C73}"/>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C16FAE2F-22CD-4F3D-B68C-B6D8D8F0C9B1}"/>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2AD05B8-0D9C-4684-8288-F1F2B74F1CED}"/>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9DB56F81-2791-4ED6-BF6E-CDD5D68DFDC2}"/>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7290915-CC1C-46E4-8079-1AA71CB26F12}"/>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D2750CC-A3A6-4E18-AF8E-E4860F1037EB}"/>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75D9644E-0DE0-4FB2-82C4-FF568345FA3A}"/>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A6365EE4-185A-4C0B-A95A-FB206FDE0E7E}"/>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2A183C0-4F1D-4972-8129-4EE1EB719DED}"/>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に係る地方債の現在高及び債務負担行為に基づく支出予定額は減少傾向にあり、債務償還比率は減少し、類似団体平均と比較すると令和５年度は低い水準となった。今後については、新庁舎整備や吾妻公園文化芸術施設整備等の大規模事業の実施が予定されていることから、中期財政計画に則り、計画的な借り入れを行い、過度に債務償還比率が増加することのないよう取り組んで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3F4F25D9-EE74-431B-B673-F19EA27DA412}"/>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541B6CC-0ADF-4682-850C-87DAE10CB32B}"/>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8BC1D172-E811-45D2-9AC4-28FD86CA6FE4}"/>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56B627A4-D3ED-4A7B-96FB-935433F0B07A}"/>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AD71E200-C2BF-4485-A63E-8D97FC56DF85}"/>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3541E704-BEA2-4531-BF5D-A4331C078748}"/>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82D8C4E9-43F2-4E24-8861-F53E26F9BCEC}"/>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C48948CD-1B92-483F-92CF-EAC8BCD9542E}"/>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927715A4-E639-4AFD-AC0C-52EF4088876C}"/>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8D936834-DDBD-4533-B74B-C486CC077AF6}"/>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46DC57F1-D8CB-415B-B12C-DDE638CB4BD6}"/>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F3791609-391E-490C-B421-E696FDD00EBD}"/>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3597CD3A-FEB6-48F0-9F47-AFAE356B84ED}"/>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1876A044-F858-402A-AB21-6BC53978B199}"/>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17D115E4-E292-4C65-AA8B-B07951FC3E0C}"/>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BF52B55-9A59-4EC5-8225-EF9EC71BA521}"/>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43FBC29A-0F7A-4D4E-B9D0-6A0985DB669E}"/>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3" name="直線コネクタ 132">
          <a:extLst>
            <a:ext uri="{FF2B5EF4-FFF2-40B4-BE49-F238E27FC236}">
              <a16:creationId xmlns:a16="http://schemas.microsoft.com/office/drawing/2014/main" id="{6AEDD2BA-7299-4913-9937-2C7BC871535B}"/>
            </a:ext>
          </a:extLst>
        </xdr:cNvPr>
        <xdr:cNvCxnSpPr/>
      </xdr:nvCxnSpPr>
      <xdr:spPr>
        <a:xfrm flipV="1">
          <a:off x="13313410" y="5240473"/>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4" name="債務償還比率最小値テキスト">
          <a:extLst>
            <a:ext uri="{FF2B5EF4-FFF2-40B4-BE49-F238E27FC236}">
              <a16:creationId xmlns:a16="http://schemas.microsoft.com/office/drawing/2014/main" id="{4C30F187-6AE3-44D7-81FF-190B180E15B0}"/>
            </a:ext>
          </a:extLst>
        </xdr:cNvPr>
        <xdr:cNvSpPr txBox="1"/>
      </xdr:nvSpPr>
      <xdr:spPr>
        <a:xfrm>
          <a:off x="13369925" y="664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5" name="直線コネクタ 134">
          <a:extLst>
            <a:ext uri="{FF2B5EF4-FFF2-40B4-BE49-F238E27FC236}">
              <a16:creationId xmlns:a16="http://schemas.microsoft.com/office/drawing/2014/main" id="{E070C4D4-F959-47FD-B799-8FA5BB681D2D}"/>
            </a:ext>
          </a:extLst>
        </xdr:cNvPr>
        <xdr:cNvCxnSpPr/>
      </xdr:nvCxnSpPr>
      <xdr:spPr>
        <a:xfrm>
          <a:off x="13251180" y="664536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85BDEE81-939E-4C28-9B51-9872601272B4}"/>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6D91CD0B-39A9-4499-A8B6-C18B61A51B37}"/>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38" name="債務償還比率平均値テキスト">
          <a:extLst>
            <a:ext uri="{FF2B5EF4-FFF2-40B4-BE49-F238E27FC236}">
              <a16:creationId xmlns:a16="http://schemas.microsoft.com/office/drawing/2014/main" id="{982381AE-BF2E-4B0B-9B57-D74AD55967C8}"/>
            </a:ext>
          </a:extLst>
        </xdr:cNvPr>
        <xdr:cNvSpPr txBox="1"/>
      </xdr:nvSpPr>
      <xdr:spPr>
        <a:xfrm>
          <a:off x="13369925" y="589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9" name="フローチャート: 判断 138">
          <a:extLst>
            <a:ext uri="{FF2B5EF4-FFF2-40B4-BE49-F238E27FC236}">
              <a16:creationId xmlns:a16="http://schemas.microsoft.com/office/drawing/2014/main" id="{1DE70A20-F43B-47AD-AAB8-6A83CBB5EAA9}"/>
            </a:ext>
          </a:extLst>
        </xdr:cNvPr>
        <xdr:cNvSpPr/>
      </xdr:nvSpPr>
      <xdr:spPr>
        <a:xfrm>
          <a:off x="13289280" y="591464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0" name="フローチャート: 判断 139">
          <a:extLst>
            <a:ext uri="{FF2B5EF4-FFF2-40B4-BE49-F238E27FC236}">
              <a16:creationId xmlns:a16="http://schemas.microsoft.com/office/drawing/2014/main" id="{3F47445E-936B-4D60-B861-75889677D461}"/>
            </a:ext>
          </a:extLst>
        </xdr:cNvPr>
        <xdr:cNvSpPr/>
      </xdr:nvSpPr>
      <xdr:spPr>
        <a:xfrm>
          <a:off x="12629515" y="5912794"/>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1" name="フローチャート: 判断 140">
          <a:extLst>
            <a:ext uri="{FF2B5EF4-FFF2-40B4-BE49-F238E27FC236}">
              <a16:creationId xmlns:a16="http://schemas.microsoft.com/office/drawing/2014/main" id="{4275F2E1-1C54-4A3A-8FEF-29DE731D13E5}"/>
            </a:ext>
          </a:extLst>
        </xdr:cNvPr>
        <xdr:cNvSpPr/>
      </xdr:nvSpPr>
      <xdr:spPr>
        <a:xfrm>
          <a:off x="11943715" y="5857122"/>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2" name="フローチャート: 判断 141">
          <a:extLst>
            <a:ext uri="{FF2B5EF4-FFF2-40B4-BE49-F238E27FC236}">
              <a16:creationId xmlns:a16="http://schemas.microsoft.com/office/drawing/2014/main" id="{AB01F2F7-8F14-4DBE-AF8B-D274407DD431}"/>
            </a:ext>
          </a:extLst>
        </xdr:cNvPr>
        <xdr:cNvSpPr/>
      </xdr:nvSpPr>
      <xdr:spPr>
        <a:xfrm>
          <a:off x="11257915" y="6093986"/>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3" name="フローチャート: 判断 142">
          <a:extLst>
            <a:ext uri="{FF2B5EF4-FFF2-40B4-BE49-F238E27FC236}">
              <a16:creationId xmlns:a16="http://schemas.microsoft.com/office/drawing/2014/main" id="{BCBBFB75-0191-41E4-A22B-97D88D097B6A}"/>
            </a:ext>
          </a:extLst>
        </xdr:cNvPr>
        <xdr:cNvSpPr/>
      </xdr:nvSpPr>
      <xdr:spPr>
        <a:xfrm>
          <a:off x="10572115" y="6121228"/>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07530BF-E7FA-49F6-9A92-DBB37C3A4AA4}"/>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5D1557B-BC5F-46F7-9075-FA05532891C7}"/>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B8E39D8-D98F-4C45-86F8-9A1C7CD789FD}"/>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AD3466E-BF91-47E5-A17B-8ADE40B8988F}"/>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C28A181-C784-428F-9A85-2D3D9C43FE7A}"/>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47516</xdr:rowOff>
    </xdr:from>
    <xdr:to>
      <xdr:col>76</xdr:col>
      <xdr:colOff>73025</xdr:colOff>
      <xdr:row>29</xdr:row>
      <xdr:rowOff>149116</xdr:rowOff>
    </xdr:to>
    <xdr:sp macro="" textlink="">
      <xdr:nvSpPr>
        <xdr:cNvPr id="149" name="楕円 148">
          <a:extLst>
            <a:ext uri="{FF2B5EF4-FFF2-40B4-BE49-F238E27FC236}">
              <a16:creationId xmlns:a16="http://schemas.microsoft.com/office/drawing/2014/main" id="{BD33F20D-265D-450E-958F-E85E04047D57}"/>
            </a:ext>
          </a:extLst>
        </xdr:cNvPr>
        <xdr:cNvSpPr/>
      </xdr:nvSpPr>
      <xdr:spPr>
        <a:xfrm>
          <a:off x="13289280" y="5773946"/>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70393</xdr:rowOff>
    </xdr:from>
    <xdr:ext cx="469744" cy="259045"/>
    <xdr:sp macro="" textlink="">
      <xdr:nvSpPr>
        <xdr:cNvPr id="150" name="債務償還比率該当値テキスト">
          <a:extLst>
            <a:ext uri="{FF2B5EF4-FFF2-40B4-BE49-F238E27FC236}">
              <a16:creationId xmlns:a16="http://schemas.microsoft.com/office/drawing/2014/main" id="{C6815244-3B96-4481-9DCA-8D80E98B91B9}"/>
            </a:ext>
          </a:extLst>
        </xdr:cNvPr>
        <xdr:cNvSpPr txBox="1"/>
      </xdr:nvSpPr>
      <xdr:spPr>
        <a:xfrm>
          <a:off x="13369925" y="56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116604</xdr:rowOff>
    </xdr:from>
    <xdr:to>
      <xdr:col>72</xdr:col>
      <xdr:colOff>123825</xdr:colOff>
      <xdr:row>30</xdr:row>
      <xdr:rowOff>46754</xdr:rowOff>
    </xdr:to>
    <xdr:sp macro="" textlink="">
      <xdr:nvSpPr>
        <xdr:cNvPr id="151" name="楕円 150">
          <a:extLst>
            <a:ext uri="{FF2B5EF4-FFF2-40B4-BE49-F238E27FC236}">
              <a16:creationId xmlns:a16="http://schemas.microsoft.com/office/drawing/2014/main" id="{9DBC5D36-2073-4794-B67D-FF4CC7B73715}"/>
            </a:ext>
          </a:extLst>
        </xdr:cNvPr>
        <xdr:cNvSpPr/>
      </xdr:nvSpPr>
      <xdr:spPr>
        <a:xfrm>
          <a:off x="12629515" y="584112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98316</xdr:rowOff>
    </xdr:from>
    <xdr:to>
      <xdr:col>76</xdr:col>
      <xdr:colOff>22225</xdr:colOff>
      <xdr:row>29</xdr:row>
      <xdr:rowOff>167404</xdr:rowOff>
    </xdr:to>
    <xdr:cxnSp macro="">
      <xdr:nvCxnSpPr>
        <xdr:cNvPr id="152" name="直線コネクタ 151">
          <a:extLst>
            <a:ext uri="{FF2B5EF4-FFF2-40B4-BE49-F238E27FC236}">
              <a16:creationId xmlns:a16="http://schemas.microsoft.com/office/drawing/2014/main" id="{9AE572E2-B556-43B3-BC83-8ADD00DE5D17}"/>
            </a:ext>
          </a:extLst>
        </xdr:cNvPr>
        <xdr:cNvCxnSpPr/>
      </xdr:nvCxnSpPr>
      <xdr:spPr>
        <a:xfrm flipV="1">
          <a:off x="12684125" y="5819031"/>
          <a:ext cx="631190" cy="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91930</xdr:rowOff>
    </xdr:from>
    <xdr:to>
      <xdr:col>68</xdr:col>
      <xdr:colOff>123825</xdr:colOff>
      <xdr:row>30</xdr:row>
      <xdr:rowOff>22080</xdr:rowOff>
    </xdr:to>
    <xdr:sp macro="" textlink="">
      <xdr:nvSpPr>
        <xdr:cNvPr id="153" name="楕円 152">
          <a:extLst>
            <a:ext uri="{FF2B5EF4-FFF2-40B4-BE49-F238E27FC236}">
              <a16:creationId xmlns:a16="http://schemas.microsoft.com/office/drawing/2014/main" id="{4C58270C-28F5-4046-A9FC-BAE480D5D8E6}"/>
            </a:ext>
          </a:extLst>
        </xdr:cNvPr>
        <xdr:cNvSpPr/>
      </xdr:nvSpPr>
      <xdr:spPr>
        <a:xfrm>
          <a:off x="11943715" y="5820265"/>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142730</xdr:rowOff>
    </xdr:from>
    <xdr:to>
      <xdr:col>72</xdr:col>
      <xdr:colOff>73025</xdr:colOff>
      <xdr:row>29</xdr:row>
      <xdr:rowOff>167404</xdr:rowOff>
    </xdr:to>
    <xdr:cxnSp macro="">
      <xdr:nvCxnSpPr>
        <xdr:cNvPr id="154" name="直線コネクタ 153">
          <a:extLst>
            <a:ext uri="{FF2B5EF4-FFF2-40B4-BE49-F238E27FC236}">
              <a16:creationId xmlns:a16="http://schemas.microsoft.com/office/drawing/2014/main" id="{6208AC94-C88C-49DF-B89E-EEDBECE62995}"/>
            </a:ext>
          </a:extLst>
        </xdr:cNvPr>
        <xdr:cNvCxnSpPr/>
      </xdr:nvCxnSpPr>
      <xdr:spPr>
        <a:xfrm>
          <a:off x="11998325" y="5865350"/>
          <a:ext cx="685800" cy="3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51753</xdr:rowOff>
    </xdr:from>
    <xdr:to>
      <xdr:col>64</xdr:col>
      <xdr:colOff>123825</xdr:colOff>
      <xdr:row>31</xdr:row>
      <xdr:rowOff>153353</xdr:rowOff>
    </xdr:to>
    <xdr:sp macro="" textlink="">
      <xdr:nvSpPr>
        <xdr:cNvPr id="155" name="楕円 154">
          <a:extLst>
            <a:ext uri="{FF2B5EF4-FFF2-40B4-BE49-F238E27FC236}">
              <a16:creationId xmlns:a16="http://schemas.microsoft.com/office/drawing/2014/main" id="{0C19194F-7B90-4FAA-8A3F-47DC632F4F8A}"/>
            </a:ext>
          </a:extLst>
        </xdr:cNvPr>
        <xdr:cNvSpPr/>
      </xdr:nvSpPr>
      <xdr:spPr>
        <a:xfrm>
          <a:off x="11257915" y="6122988"/>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142730</xdr:rowOff>
    </xdr:from>
    <xdr:to>
      <xdr:col>68</xdr:col>
      <xdr:colOff>73025</xdr:colOff>
      <xdr:row>31</xdr:row>
      <xdr:rowOff>102553</xdr:rowOff>
    </xdr:to>
    <xdr:cxnSp macro="">
      <xdr:nvCxnSpPr>
        <xdr:cNvPr id="156" name="直線コネクタ 155">
          <a:extLst>
            <a:ext uri="{FF2B5EF4-FFF2-40B4-BE49-F238E27FC236}">
              <a16:creationId xmlns:a16="http://schemas.microsoft.com/office/drawing/2014/main" id="{BA000B02-3334-42F4-A06F-92584575367C}"/>
            </a:ext>
          </a:extLst>
        </xdr:cNvPr>
        <xdr:cNvCxnSpPr/>
      </xdr:nvCxnSpPr>
      <xdr:spPr>
        <a:xfrm flipV="1">
          <a:off x="11312525" y="5865350"/>
          <a:ext cx="685800" cy="30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128705</xdr:rowOff>
    </xdr:from>
    <xdr:to>
      <xdr:col>60</xdr:col>
      <xdr:colOff>123825</xdr:colOff>
      <xdr:row>32</xdr:row>
      <xdr:rowOff>58855</xdr:rowOff>
    </xdr:to>
    <xdr:sp macro="" textlink="">
      <xdr:nvSpPr>
        <xdr:cNvPr id="157" name="楕円 156">
          <a:extLst>
            <a:ext uri="{FF2B5EF4-FFF2-40B4-BE49-F238E27FC236}">
              <a16:creationId xmlns:a16="http://schemas.microsoft.com/office/drawing/2014/main" id="{36E92E3A-4E40-48E5-93C1-E5E1540734A5}"/>
            </a:ext>
          </a:extLst>
        </xdr:cNvPr>
        <xdr:cNvSpPr/>
      </xdr:nvSpPr>
      <xdr:spPr>
        <a:xfrm>
          <a:off x="10572115" y="6199940"/>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102553</xdr:rowOff>
    </xdr:from>
    <xdr:to>
      <xdr:col>64</xdr:col>
      <xdr:colOff>73025</xdr:colOff>
      <xdr:row>32</xdr:row>
      <xdr:rowOff>8055</xdr:rowOff>
    </xdr:to>
    <xdr:cxnSp macro="">
      <xdr:nvCxnSpPr>
        <xdr:cNvPr id="158" name="直線コネクタ 157">
          <a:extLst>
            <a:ext uri="{FF2B5EF4-FFF2-40B4-BE49-F238E27FC236}">
              <a16:creationId xmlns:a16="http://schemas.microsoft.com/office/drawing/2014/main" id="{7C37E6A7-1786-4FE8-8D5B-180F80C9DAC1}"/>
            </a:ext>
          </a:extLst>
        </xdr:cNvPr>
        <xdr:cNvCxnSpPr/>
      </xdr:nvCxnSpPr>
      <xdr:spPr>
        <a:xfrm flipV="1">
          <a:off x="10626725" y="6166168"/>
          <a:ext cx="685800" cy="8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59" name="n_1aveValue債務償還比率">
          <a:extLst>
            <a:ext uri="{FF2B5EF4-FFF2-40B4-BE49-F238E27FC236}">
              <a16:creationId xmlns:a16="http://schemas.microsoft.com/office/drawing/2014/main" id="{BEC6E2C8-6352-4030-9218-3D0459351523}"/>
            </a:ext>
          </a:extLst>
        </xdr:cNvPr>
        <xdr:cNvSpPr txBox="1"/>
      </xdr:nvSpPr>
      <xdr:spPr>
        <a:xfrm>
          <a:off x="12459412" y="599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0" name="n_2aveValue債務償還比率">
          <a:extLst>
            <a:ext uri="{FF2B5EF4-FFF2-40B4-BE49-F238E27FC236}">
              <a16:creationId xmlns:a16="http://schemas.microsoft.com/office/drawing/2014/main" id="{C8281CF9-3105-4C82-8E4D-DE35F034A755}"/>
            </a:ext>
          </a:extLst>
        </xdr:cNvPr>
        <xdr:cNvSpPr txBox="1"/>
      </xdr:nvSpPr>
      <xdr:spPr>
        <a:xfrm>
          <a:off x="11780597" y="594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61" name="n_3aveValue債務償還比率">
          <a:extLst>
            <a:ext uri="{FF2B5EF4-FFF2-40B4-BE49-F238E27FC236}">
              <a16:creationId xmlns:a16="http://schemas.microsoft.com/office/drawing/2014/main" id="{4201BA0D-FF00-4C47-B642-030C25566C54}"/>
            </a:ext>
          </a:extLst>
        </xdr:cNvPr>
        <xdr:cNvSpPr txBox="1"/>
      </xdr:nvSpPr>
      <xdr:spPr>
        <a:xfrm>
          <a:off x="11094797" y="586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2" name="n_4aveValue債務償還比率">
          <a:extLst>
            <a:ext uri="{FF2B5EF4-FFF2-40B4-BE49-F238E27FC236}">
              <a16:creationId xmlns:a16="http://schemas.microsoft.com/office/drawing/2014/main" id="{1C460FEB-BC34-460E-A68C-27A1334E5EBF}"/>
            </a:ext>
          </a:extLst>
        </xdr:cNvPr>
        <xdr:cNvSpPr txBox="1"/>
      </xdr:nvSpPr>
      <xdr:spPr>
        <a:xfrm>
          <a:off x="10408997" y="590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63281</xdr:rowOff>
    </xdr:from>
    <xdr:ext cx="469744" cy="259045"/>
    <xdr:sp macro="" textlink="">
      <xdr:nvSpPr>
        <xdr:cNvPr id="163" name="n_1mainValue債務償還比率">
          <a:extLst>
            <a:ext uri="{FF2B5EF4-FFF2-40B4-BE49-F238E27FC236}">
              <a16:creationId xmlns:a16="http://schemas.microsoft.com/office/drawing/2014/main" id="{9D70ACE2-119D-4C27-AE67-2AAB0362BC17}"/>
            </a:ext>
          </a:extLst>
        </xdr:cNvPr>
        <xdr:cNvSpPr txBox="1"/>
      </xdr:nvSpPr>
      <xdr:spPr>
        <a:xfrm>
          <a:off x="12459412" y="561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38607</xdr:rowOff>
    </xdr:from>
    <xdr:ext cx="469744" cy="259045"/>
    <xdr:sp macro="" textlink="">
      <xdr:nvSpPr>
        <xdr:cNvPr id="164" name="n_2mainValue債務償還比率">
          <a:extLst>
            <a:ext uri="{FF2B5EF4-FFF2-40B4-BE49-F238E27FC236}">
              <a16:creationId xmlns:a16="http://schemas.microsoft.com/office/drawing/2014/main" id="{66A509FC-DC3E-47A7-9AE2-F9F780189A83}"/>
            </a:ext>
          </a:extLst>
        </xdr:cNvPr>
        <xdr:cNvSpPr txBox="1"/>
      </xdr:nvSpPr>
      <xdr:spPr>
        <a:xfrm>
          <a:off x="11780597" y="559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144480</xdr:rowOff>
    </xdr:from>
    <xdr:ext cx="469744" cy="259045"/>
    <xdr:sp macro="" textlink="">
      <xdr:nvSpPr>
        <xdr:cNvPr id="165" name="n_3mainValue債務償還比率">
          <a:extLst>
            <a:ext uri="{FF2B5EF4-FFF2-40B4-BE49-F238E27FC236}">
              <a16:creationId xmlns:a16="http://schemas.microsoft.com/office/drawing/2014/main" id="{9A668252-AF84-42D7-9CDE-994751AE63C8}"/>
            </a:ext>
          </a:extLst>
        </xdr:cNvPr>
        <xdr:cNvSpPr txBox="1"/>
      </xdr:nvSpPr>
      <xdr:spPr>
        <a:xfrm>
          <a:off x="11094797" y="621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49982</xdr:rowOff>
    </xdr:from>
    <xdr:ext cx="469744" cy="259045"/>
    <xdr:sp macro="" textlink="">
      <xdr:nvSpPr>
        <xdr:cNvPr id="166" name="n_4mainValue債務償還比率">
          <a:extLst>
            <a:ext uri="{FF2B5EF4-FFF2-40B4-BE49-F238E27FC236}">
              <a16:creationId xmlns:a16="http://schemas.microsoft.com/office/drawing/2014/main" id="{2AADA364-6C43-40E5-99EF-E4F7835FBCAA}"/>
            </a:ext>
          </a:extLst>
        </xdr:cNvPr>
        <xdr:cNvSpPr txBox="1"/>
      </xdr:nvSpPr>
      <xdr:spPr>
        <a:xfrm>
          <a:off x="10408997" y="629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EDE4B27A-4B3A-4FAD-A9C9-690E34002C8D}"/>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1FA5B736-32E4-4224-B848-E8A4618AB915}"/>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265F1CC-92F9-4095-9D40-195CF1CADF87}"/>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7D7EA1A5-DE6D-472C-95E2-C988A6C95766}"/>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89A57B3-C1C4-452D-9792-8626C6C9599F}"/>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C7E21F85-CD4B-499C-98D0-D6CBFD450888}"/>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30C067-6749-41CE-9AA8-893EEE058FD3}"/>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9856B3B-C815-419E-9B95-E72D59F5CEFB}"/>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7EB9E2-C174-4A69-9FCE-8F52ACE999B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BA486E-F7D7-479E-92F6-47894BA43F55}"/>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F4F548-0FB6-438F-96C2-42DB9A660B2D}"/>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60DEF4-A6AF-469F-8A31-B4D6651F5E0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AC3BB8-0DF9-44A3-A404-C2EEECC92BD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0EE183-CB97-40E6-86D0-1FE908438282}"/>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E148F0-108C-4425-B710-6B4D477F376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FE32A8-6F3F-4A79-980A-A0160579604D}"/>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136,611
133,473
138.90
57,332,533
54,487,723
1,918,114
28,635,489
29,188,595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B3781F-1AF1-45F0-B94C-E05620E5155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1A92EA-9E1B-4C4D-AED8-74B16575D10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3D4339-8E22-42C7-8DCB-EF3E549AB88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D869DFD-81E4-4D0D-A513-086CB58894A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AB252F-4EEE-4597-A93E-DA8A56B11624}"/>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F144F2-C2D7-409D-B6CB-76BED41B7260}"/>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19AF55-F03B-433D-BBFB-A927AA9F2D79}"/>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E3C687-CD4C-4A48-906F-A3B7BA45D455}"/>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FE64B7-2945-485F-84A5-58F544A8A68C}"/>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A7A12D-FACB-4963-9B9E-9DA0A0CE4E1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104DA3-B395-40FA-B009-0FE3AD13F246}"/>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50D6DF-466C-40BC-A804-2721B2CFB8B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D7A6DE-601D-4DE2-8C8A-EDFBE69C00D1}"/>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BF31C8-68ED-4D18-8FF8-EEAFFCB0F64A}"/>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E19FAD2-14A4-45AC-A05D-B6799ECE88C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0C8CD7-C57A-4A2D-823A-E3ED75236869}"/>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83DCCE-B7C4-4D6C-AF00-3A1B9886D08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19798C-18D6-4F07-AD1B-27FEAE2429B1}"/>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067F5B7-0936-4F8C-87D2-8495C5226EC3}"/>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3FCC22-1E8A-48A6-9575-968488806E8E}"/>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295FF8-7570-4183-A367-4D1AA2BF4425}"/>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4F3E6C-B774-4C70-99AE-EC5673CB1D38}"/>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E18EBF-A274-4E80-9AC2-6AE13FB0A8D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8809BD-EFE0-485F-AB99-EDC89E32BF4D}"/>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2347E4-6105-4FFB-95D6-E8A3CA2CEBD2}"/>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6586E9-D0C6-46E1-B3D4-CE3380FD5B24}"/>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696CA7-4833-48EF-B331-24D08FBDEFAB}"/>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9A0B4F-9A25-4144-AE29-D7A0A7B2965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ACD26F-5C56-4FA1-A2DC-8695A4DA294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6DA529-F74F-403F-8228-FF0CA6F4DC81}"/>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AD1DF1-7F20-4D9E-A3DC-3FD97758DABE}"/>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966CDA0-50A3-453B-AFFD-2E0F88367C0F}"/>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CCC5176-77F0-4292-87C8-3365E11E7B6D}"/>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E9CB9AC-C232-47E8-9A75-C33AB61CEF0E}"/>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D7F923C-7893-43CD-A4F8-9FCE6F6B75BB}"/>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E36020F-8B80-4AB9-8BBC-00492914E3A8}"/>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5B5183B-C329-4FB4-9014-0D5494AB5E93}"/>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8D034A3-E886-4B3C-A855-F6F03454FAFD}"/>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29D63E2-BC25-405C-92A9-4B690A5FE38B}"/>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A653C38-0356-438D-BEB3-CC650C686787}"/>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E41E452-6C0D-4C94-83E7-B5B50A1033ED}"/>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E6EB352-4DB7-4B63-B3AE-AA92129D94C0}"/>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2D8DFB4-A431-4F35-9D08-EB91D5D41EEC}"/>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7698EB13-C94D-49A5-AE32-CB2DB6D6151F}"/>
            </a:ext>
          </a:extLst>
        </xdr:cNvPr>
        <xdr:cNvCxnSpPr/>
      </xdr:nvCxnSpPr>
      <xdr:spPr>
        <a:xfrm flipV="1">
          <a:off x="4173855" y="5846826"/>
          <a:ext cx="0" cy="122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E9EA4126-8ADC-463C-8C79-2D159A9EB87E}"/>
            </a:ext>
          </a:extLst>
        </xdr:cNvPr>
        <xdr:cNvSpPr txBox="1"/>
      </xdr:nvSpPr>
      <xdr:spPr>
        <a:xfrm>
          <a:off x="421259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6BA63917-93C0-4DA9-90AA-5302909A5D0E}"/>
            </a:ext>
          </a:extLst>
        </xdr:cNvPr>
        <xdr:cNvCxnSpPr/>
      </xdr:nvCxnSpPr>
      <xdr:spPr>
        <a:xfrm>
          <a:off x="411226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AAB5FA6A-F35C-4570-B00A-BF90498EA752}"/>
            </a:ext>
          </a:extLst>
        </xdr:cNvPr>
        <xdr:cNvSpPr txBox="1"/>
      </xdr:nvSpPr>
      <xdr:spPr>
        <a:xfrm>
          <a:off x="4212590" y="5622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0371D422-BA48-4716-8E0F-4F4989DF7114}"/>
            </a:ext>
          </a:extLst>
        </xdr:cNvPr>
        <xdr:cNvCxnSpPr/>
      </xdr:nvCxnSpPr>
      <xdr:spPr>
        <a:xfrm>
          <a:off x="4112260" y="58468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7A1B445A-2C9A-41D9-BD73-60CFA5778648}"/>
            </a:ext>
          </a:extLst>
        </xdr:cNvPr>
        <xdr:cNvSpPr txBox="1"/>
      </xdr:nvSpPr>
      <xdr:spPr>
        <a:xfrm>
          <a:off x="421259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886BDC65-56CA-4EB1-BBBE-57F3F1A786CA}"/>
            </a:ext>
          </a:extLst>
        </xdr:cNvPr>
        <xdr:cNvSpPr/>
      </xdr:nvSpPr>
      <xdr:spPr>
        <a:xfrm>
          <a:off x="4131310" y="6441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BE294C45-5493-4D64-A0C1-F006C645FC2A}"/>
            </a:ext>
          </a:extLst>
        </xdr:cNvPr>
        <xdr:cNvSpPr/>
      </xdr:nvSpPr>
      <xdr:spPr>
        <a:xfrm>
          <a:off x="3388360" y="638505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659AFD6-596A-4DD0-B975-246B57E9D3F4}"/>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08606EA0-93B6-4A2F-8FBD-1D2CF663FD23}"/>
            </a:ext>
          </a:extLst>
        </xdr:cNvPr>
        <xdr:cNvSpPr/>
      </xdr:nvSpPr>
      <xdr:spPr>
        <a:xfrm>
          <a:off x="1774190" y="632790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BEFA3AC2-6B4E-4FFC-BF47-7D06C1543770}"/>
            </a:ext>
          </a:extLst>
        </xdr:cNvPr>
        <xdr:cNvSpPr/>
      </xdr:nvSpPr>
      <xdr:spPr>
        <a:xfrm>
          <a:off x="988060" y="6312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A5B6F11-EBAD-460C-A260-9F807234071D}"/>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993342E-2B5A-4AF8-9DE5-4803D4D7301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6BB2CFC-8970-4F1B-8527-FCF63B23D392}"/>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55EDFB-9837-4DFB-A083-C192A2A46DB9}"/>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BC4AF18-EBB5-443B-838D-97E487E1A61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123698</xdr:rowOff>
    </xdr:from>
    <xdr:to>
      <xdr:col>24</xdr:col>
      <xdr:colOff>114300</xdr:colOff>
      <xdr:row>39</xdr:row>
      <xdr:rowOff>53848</xdr:rowOff>
    </xdr:to>
    <xdr:sp macro="" textlink="">
      <xdr:nvSpPr>
        <xdr:cNvPr id="71" name="楕円 70">
          <a:extLst>
            <a:ext uri="{FF2B5EF4-FFF2-40B4-BE49-F238E27FC236}">
              <a16:creationId xmlns:a16="http://schemas.microsoft.com/office/drawing/2014/main" id="{66F3EFB0-0264-4AF8-B635-75F69AF24A9C}"/>
            </a:ext>
          </a:extLst>
        </xdr:cNvPr>
        <xdr:cNvSpPr/>
      </xdr:nvSpPr>
      <xdr:spPr>
        <a:xfrm>
          <a:off x="4131310" y="66407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102125</xdr:rowOff>
    </xdr:from>
    <xdr:ext cx="405111" cy="259045"/>
    <xdr:sp macro="" textlink="">
      <xdr:nvSpPr>
        <xdr:cNvPr id="72" name="【道路】&#10;有形固定資産減価償却率該当値テキスト">
          <a:extLst>
            <a:ext uri="{FF2B5EF4-FFF2-40B4-BE49-F238E27FC236}">
              <a16:creationId xmlns:a16="http://schemas.microsoft.com/office/drawing/2014/main" id="{9DCAF77E-FD01-482B-B0D9-CCE1C5FD8BC6}"/>
            </a:ext>
          </a:extLst>
        </xdr:cNvPr>
        <xdr:cNvSpPr txBox="1"/>
      </xdr:nvSpPr>
      <xdr:spPr>
        <a:xfrm>
          <a:off x="4212590" y="66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77978</xdr:rowOff>
    </xdr:from>
    <xdr:to>
      <xdr:col>20</xdr:col>
      <xdr:colOff>38100</xdr:colOff>
      <xdr:row>39</xdr:row>
      <xdr:rowOff>8128</xdr:rowOff>
    </xdr:to>
    <xdr:sp macro="" textlink="">
      <xdr:nvSpPr>
        <xdr:cNvPr id="73" name="楕円 72">
          <a:extLst>
            <a:ext uri="{FF2B5EF4-FFF2-40B4-BE49-F238E27FC236}">
              <a16:creationId xmlns:a16="http://schemas.microsoft.com/office/drawing/2014/main" id="{74E27614-B26B-4D75-A923-B70095F7E880}"/>
            </a:ext>
          </a:extLst>
        </xdr:cNvPr>
        <xdr:cNvSpPr/>
      </xdr:nvSpPr>
      <xdr:spPr>
        <a:xfrm>
          <a:off x="3388360" y="65930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128778</xdr:rowOff>
    </xdr:from>
    <xdr:to>
      <xdr:col>24</xdr:col>
      <xdr:colOff>63500</xdr:colOff>
      <xdr:row>39</xdr:row>
      <xdr:rowOff>3048</xdr:rowOff>
    </xdr:to>
    <xdr:cxnSp macro="">
      <xdr:nvCxnSpPr>
        <xdr:cNvPr id="74" name="直線コネクタ 73">
          <a:extLst>
            <a:ext uri="{FF2B5EF4-FFF2-40B4-BE49-F238E27FC236}">
              <a16:creationId xmlns:a16="http://schemas.microsoft.com/office/drawing/2014/main" id="{8594B1A5-DA7B-4F70-BDA9-5EE5982E72AF}"/>
            </a:ext>
          </a:extLst>
        </xdr:cNvPr>
        <xdr:cNvCxnSpPr/>
      </xdr:nvCxnSpPr>
      <xdr:spPr>
        <a:xfrm>
          <a:off x="3431540" y="6647688"/>
          <a:ext cx="7429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50546</xdr:rowOff>
    </xdr:from>
    <xdr:to>
      <xdr:col>15</xdr:col>
      <xdr:colOff>101600</xdr:colOff>
      <xdr:row>38</xdr:row>
      <xdr:rowOff>152146</xdr:rowOff>
    </xdr:to>
    <xdr:sp macro="" textlink="">
      <xdr:nvSpPr>
        <xdr:cNvPr id="75" name="楕円 74">
          <a:extLst>
            <a:ext uri="{FF2B5EF4-FFF2-40B4-BE49-F238E27FC236}">
              <a16:creationId xmlns:a16="http://schemas.microsoft.com/office/drawing/2014/main" id="{F041BF12-1E0C-4453-B093-013F39919B6A}"/>
            </a:ext>
          </a:extLst>
        </xdr:cNvPr>
        <xdr:cNvSpPr/>
      </xdr:nvSpPr>
      <xdr:spPr>
        <a:xfrm>
          <a:off x="2571750" y="656945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101346</xdr:rowOff>
    </xdr:from>
    <xdr:to>
      <xdr:col>19</xdr:col>
      <xdr:colOff>177800</xdr:colOff>
      <xdr:row>38</xdr:row>
      <xdr:rowOff>128778</xdr:rowOff>
    </xdr:to>
    <xdr:cxnSp macro="">
      <xdr:nvCxnSpPr>
        <xdr:cNvPr id="76" name="直線コネクタ 75">
          <a:extLst>
            <a:ext uri="{FF2B5EF4-FFF2-40B4-BE49-F238E27FC236}">
              <a16:creationId xmlns:a16="http://schemas.microsoft.com/office/drawing/2014/main" id="{6A708227-5149-413A-80CD-E4B5C34D94ED}"/>
            </a:ext>
          </a:extLst>
        </xdr:cNvPr>
        <xdr:cNvCxnSpPr/>
      </xdr:nvCxnSpPr>
      <xdr:spPr>
        <a:xfrm>
          <a:off x="2626360" y="6612636"/>
          <a:ext cx="80518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27686</xdr:rowOff>
    </xdr:from>
    <xdr:to>
      <xdr:col>10</xdr:col>
      <xdr:colOff>165100</xdr:colOff>
      <xdr:row>38</xdr:row>
      <xdr:rowOff>129286</xdr:rowOff>
    </xdr:to>
    <xdr:sp macro="" textlink="">
      <xdr:nvSpPr>
        <xdr:cNvPr id="77" name="楕円 76">
          <a:extLst>
            <a:ext uri="{FF2B5EF4-FFF2-40B4-BE49-F238E27FC236}">
              <a16:creationId xmlns:a16="http://schemas.microsoft.com/office/drawing/2014/main" id="{BEED1F43-7337-4026-9E45-5C6EAF0CE149}"/>
            </a:ext>
          </a:extLst>
        </xdr:cNvPr>
        <xdr:cNvSpPr/>
      </xdr:nvSpPr>
      <xdr:spPr>
        <a:xfrm>
          <a:off x="1774190" y="654088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78486</xdr:rowOff>
    </xdr:from>
    <xdr:to>
      <xdr:col>15</xdr:col>
      <xdr:colOff>50800</xdr:colOff>
      <xdr:row>38</xdr:row>
      <xdr:rowOff>101346</xdr:rowOff>
    </xdr:to>
    <xdr:cxnSp macro="">
      <xdr:nvCxnSpPr>
        <xdr:cNvPr id="78" name="直線コネクタ 77">
          <a:extLst>
            <a:ext uri="{FF2B5EF4-FFF2-40B4-BE49-F238E27FC236}">
              <a16:creationId xmlns:a16="http://schemas.microsoft.com/office/drawing/2014/main" id="{C8255057-B4BE-4202-85D2-270D0F935D49}"/>
            </a:ext>
          </a:extLst>
        </xdr:cNvPr>
        <xdr:cNvCxnSpPr/>
      </xdr:nvCxnSpPr>
      <xdr:spPr>
        <a:xfrm>
          <a:off x="1828800" y="6593586"/>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79" name="楕円 78">
          <a:extLst>
            <a:ext uri="{FF2B5EF4-FFF2-40B4-BE49-F238E27FC236}">
              <a16:creationId xmlns:a16="http://schemas.microsoft.com/office/drawing/2014/main" id="{1D62321C-22A5-4638-BAD3-F41B2BC5701A}"/>
            </a:ext>
          </a:extLst>
        </xdr:cNvPr>
        <xdr:cNvSpPr/>
      </xdr:nvSpPr>
      <xdr:spPr>
        <a:xfrm>
          <a:off x="988060" y="64757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78486</xdr:rowOff>
    </xdr:to>
    <xdr:cxnSp macro="">
      <xdr:nvCxnSpPr>
        <xdr:cNvPr id="80" name="直線コネクタ 79">
          <a:extLst>
            <a:ext uri="{FF2B5EF4-FFF2-40B4-BE49-F238E27FC236}">
              <a16:creationId xmlns:a16="http://schemas.microsoft.com/office/drawing/2014/main" id="{44C27A0D-81E8-4ABC-AC90-2BEB1394B4ED}"/>
            </a:ext>
          </a:extLst>
        </xdr:cNvPr>
        <xdr:cNvCxnSpPr/>
      </xdr:nvCxnSpPr>
      <xdr:spPr>
        <a:xfrm>
          <a:off x="1031240" y="6524625"/>
          <a:ext cx="79756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A1806CAE-F9E4-4D2E-B212-CAD059C273EC}"/>
            </a:ext>
          </a:extLst>
        </xdr:cNvPr>
        <xdr:cNvSpPr txBox="1"/>
      </xdr:nvSpPr>
      <xdr:spPr>
        <a:xfrm>
          <a:off x="3239144" y="6162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0A148A3B-F769-4F0F-AA6E-A44EECED8ED9}"/>
            </a:ext>
          </a:extLst>
        </xdr:cNvPr>
        <xdr:cNvSpPr txBox="1"/>
      </xdr:nvSpPr>
      <xdr:spPr>
        <a:xfrm>
          <a:off x="2439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B9F5F8E2-5810-47D2-BADD-E6EFB29740C4}"/>
            </a:ext>
          </a:extLst>
        </xdr:cNvPr>
        <xdr:cNvSpPr txBox="1"/>
      </xdr:nvSpPr>
      <xdr:spPr>
        <a:xfrm>
          <a:off x="1641484" y="609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A884E33D-65DB-4245-839D-2D704E9B9885}"/>
            </a:ext>
          </a:extLst>
        </xdr:cNvPr>
        <xdr:cNvSpPr txBox="1"/>
      </xdr:nvSpPr>
      <xdr:spPr>
        <a:xfrm>
          <a:off x="855354" y="609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170705</xdr:rowOff>
    </xdr:from>
    <xdr:ext cx="405111" cy="259045"/>
    <xdr:sp macro="" textlink="">
      <xdr:nvSpPr>
        <xdr:cNvPr id="85" name="n_1mainValue【道路】&#10;有形固定資産減価償却率">
          <a:extLst>
            <a:ext uri="{FF2B5EF4-FFF2-40B4-BE49-F238E27FC236}">
              <a16:creationId xmlns:a16="http://schemas.microsoft.com/office/drawing/2014/main" id="{BFD02F87-5C17-4B72-A38F-605C3AB845FE}"/>
            </a:ext>
          </a:extLst>
        </xdr:cNvPr>
        <xdr:cNvSpPr txBox="1"/>
      </xdr:nvSpPr>
      <xdr:spPr>
        <a:xfrm>
          <a:off x="3239144" y="668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143273</xdr:rowOff>
    </xdr:from>
    <xdr:ext cx="405111" cy="259045"/>
    <xdr:sp macro="" textlink="">
      <xdr:nvSpPr>
        <xdr:cNvPr id="86" name="n_2mainValue【道路】&#10;有形固定資産減価償却率">
          <a:extLst>
            <a:ext uri="{FF2B5EF4-FFF2-40B4-BE49-F238E27FC236}">
              <a16:creationId xmlns:a16="http://schemas.microsoft.com/office/drawing/2014/main" id="{2ADE6450-CB2C-43A2-AAA8-13A5023D3779}"/>
            </a:ext>
          </a:extLst>
        </xdr:cNvPr>
        <xdr:cNvSpPr txBox="1"/>
      </xdr:nvSpPr>
      <xdr:spPr>
        <a:xfrm>
          <a:off x="2439044" y="6656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120413</xdr:rowOff>
    </xdr:from>
    <xdr:ext cx="405111" cy="259045"/>
    <xdr:sp macro="" textlink="">
      <xdr:nvSpPr>
        <xdr:cNvPr id="87" name="n_3mainValue【道路】&#10;有形固定資産減価償却率">
          <a:extLst>
            <a:ext uri="{FF2B5EF4-FFF2-40B4-BE49-F238E27FC236}">
              <a16:creationId xmlns:a16="http://schemas.microsoft.com/office/drawing/2014/main" id="{2EC8B22C-A400-4321-95DE-4159F8321884}"/>
            </a:ext>
          </a:extLst>
        </xdr:cNvPr>
        <xdr:cNvSpPr txBox="1"/>
      </xdr:nvSpPr>
      <xdr:spPr>
        <a:xfrm>
          <a:off x="1641484" y="663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8" name="n_4mainValue【道路】&#10;有形固定資産減価償却率">
          <a:extLst>
            <a:ext uri="{FF2B5EF4-FFF2-40B4-BE49-F238E27FC236}">
              <a16:creationId xmlns:a16="http://schemas.microsoft.com/office/drawing/2014/main" id="{8BC85C19-9377-4751-B524-D18B8E49C771}"/>
            </a:ext>
          </a:extLst>
        </xdr:cNvPr>
        <xdr:cNvSpPr txBox="1"/>
      </xdr:nvSpPr>
      <xdr:spPr>
        <a:xfrm>
          <a:off x="85535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4977BED-A642-4F8E-AC3C-A7880D6AA4E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63FA17D-36F7-49B1-B880-51E9802E215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478F661-AE81-48C4-B452-2AE6D6E9FDB8}"/>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BB18AA8-6336-4FEC-B043-7039827FE84C}"/>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4ABB6CC-CBCC-4D1E-AB56-9A1D6A3442E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EF8E785-E9D4-42A9-9E7F-22113C49CF8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2864837-E374-498A-A034-5DA90AE6363A}"/>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85A3DBD-96C3-4278-B92D-5A285C418A67}"/>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98F89DE-7251-4FED-A97F-61A78826FE83}"/>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3861CB8-9E76-4BBB-BBFA-D849E87CBA5B}"/>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A4311EA-121D-4AC1-B7D0-BD79CD6988C4}"/>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8225340-79FD-4B8E-AE74-0F08D78664B5}"/>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ED0382E-571D-4984-92EB-C28CB43C1294}"/>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909A82F3-AD8F-490F-A443-097D1EADF876}"/>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219454B-EEC8-44F6-AA4D-3247002B2CC9}"/>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5B7391F7-E014-433C-A141-2C477FDD8D5A}"/>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DA0295F-ED9D-49DD-8A58-2019665DE17D}"/>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02F769C-A431-4B70-A8A9-4B7B162937F2}"/>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0489A96-25F9-4C4D-9794-7D2B979FCF9B}"/>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003CAD4-0C3F-4465-9636-8A2B79D0EB6E}"/>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8BCE2F-C452-4523-9142-BE320D2388BA}"/>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3B4E4F59-373A-47F6-899F-B40EEF45BAA8}"/>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B0C2E78-84FE-4454-A376-1A81AE435CD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38A9EEDD-7237-4CAB-9B31-FA55839018F4}"/>
            </a:ext>
          </a:extLst>
        </xdr:cNvPr>
        <xdr:cNvCxnSpPr/>
      </xdr:nvCxnSpPr>
      <xdr:spPr>
        <a:xfrm flipV="1">
          <a:off x="9429115" y="5831586"/>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38A78F8E-644C-49B5-9C16-8072238B42A7}"/>
            </a:ext>
          </a:extLst>
        </xdr:cNvPr>
        <xdr:cNvSpPr txBox="1"/>
      </xdr:nvSpPr>
      <xdr:spPr>
        <a:xfrm>
          <a:off x="9467850" y="713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EC76A6DE-D93C-4A69-BD5D-5C28A3693C31}"/>
            </a:ext>
          </a:extLst>
        </xdr:cNvPr>
        <xdr:cNvCxnSpPr/>
      </xdr:nvCxnSpPr>
      <xdr:spPr>
        <a:xfrm>
          <a:off x="9356090" y="713155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D00B2E3E-C0EE-40B6-BF07-A89C27571142}"/>
            </a:ext>
          </a:extLst>
        </xdr:cNvPr>
        <xdr:cNvSpPr txBox="1"/>
      </xdr:nvSpPr>
      <xdr:spPr>
        <a:xfrm>
          <a:off x="9467850" y="56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00EB53E9-D4DC-4667-858B-750BC37E590B}"/>
            </a:ext>
          </a:extLst>
        </xdr:cNvPr>
        <xdr:cNvCxnSpPr/>
      </xdr:nvCxnSpPr>
      <xdr:spPr>
        <a:xfrm>
          <a:off x="9356090" y="583158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7306A860-6574-4A97-B3D2-306EAFD1973C}"/>
            </a:ext>
          </a:extLst>
        </xdr:cNvPr>
        <xdr:cNvSpPr txBox="1"/>
      </xdr:nvSpPr>
      <xdr:spPr>
        <a:xfrm>
          <a:off x="9467850" y="6746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930EA60A-5013-4EAC-AD92-C7CD15A6AA48}"/>
            </a:ext>
          </a:extLst>
        </xdr:cNvPr>
        <xdr:cNvSpPr/>
      </xdr:nvSpPr>
      <xdr:spPr>
        <a:xfrm>
          <a:off x="9394190" y="677397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7E216152-8199-47DB-ABE2-CD4392D2241D}"/>
            </a:ext>
          </a:extLst>
        </xdr:cNvPr>
        <xdr:cNvSpPr/>
      </xdr:nvSpPr>
      <xdr:spPr>
        <a:xfrm>
          <a:off x="8632190" y="678159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B54E98BA-EA24-4A5C-8F32-35C32A9ECFEF}"/>
            </a:ext>
          </a:extLst>
        </xdr:cNvPr>
        <xdr:cNvSpPr/>
      </xdr:nvSpPr>
      <xdr:spPr>
        <a:xfrm>
          <a:off x="7846060" y="67746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A27847E0-43A1-425A-8B01-84A99F619450}"/>
            </a:ext>
          </a:extLst>
        </xdr:cNvPr>
        <xdr:cNvSpPr/>
      </xdr:nvSpPr>
      <xdr:spPr>
        <a:xfrm>
          <a:off x="7029450" y="675241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C83860E9-B688-47CA-89DD-528067143A64}"/>
            </a:ext>
          </a:extLst>
        </xdr:cNvPr>
        <xdr:cNvSpPr/>
      </xdr:nvSpPr>
      <xdr:spPr>
        <a:xfrm>
          <a:off x="6231890" y="677992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F052697-52B2-46B0-932A-2BBA0B171D4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08905D0-73C9-4C10-BBC0-4B04D1607537}"/>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5EB9D04-39CB-45EC-AA0F-D500C4902033}"/>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D05C9D1-940A-4183-BD6D-33018C13C41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91B838-4430-4A5C-AF73-B13E80134193}"/>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161951</xdr:rowOff>
    </xdr:from>
    <xdr:to>
      <xdr:col>55</xdr:col>
      <xdr:colOff>50800</xdr:colOff>
      <xdr:row>39</xdr:row>
      <xdr:rowOff>92101</xdr:rowOff>
    </xdr:to>
    <xdr:sp macro="" textlink="">
      <xdr:nvSpPr>
        <xdr:cNvPr id="128" name="楕円 127">
          <a:extLst>
            <a:ext uri="{FF2B5EF4-FFF2-40B4-BE49-F238E27FC236}">
              <a16:creationId xmlns:a16="http://schemas.microsoft.com/office/drawing/2014/main" id="{FBAE67D4-246F-4DEE-B4B5-301456FEDFA9}"/>
            </a:ext>
          </a:extLst>
        </xdr:cNvPr>
        <xdr:cNvSpPr/>
      </xdr:nvSpPr>
      <xdr:spPr>
        <a:xfrm>
          <a:off x="9394190" y="667895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13378</xdr:rowOff>
    </xdr:from>
    <xdr:ext cx="469744" cy="259045"/>
    <xdr:sp macro="" textlink="">
      <xdr:nvSpPr>
        <xdr:cNvPr id="129" name="【道路】&#10;一人当たり延長該当値テキスト">
          <a:extLst>
            <a:ext uri="{FF2B5EF4-FFF2-40B4-BE49-F238E27FC236}">
              <a16:creationId xmlns:a16="http://schemas.microsoft.com/office/drawing/2014/main" id="{EEA7DA95-8DB6-4ED7-87A4-ED4DF7F9B991}"/>
            </a:ext>
          </a:extLst>
        </xdr:cNvPr>
        <xdr:cNvSpPr txBox="1"/>
      </xdr:nvSpPr>
      <xdr:spPr>
        <a:xfrm>
          <a:off x="9467850" y="65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161722</xdr:rowOff>
    </xdr:from>
    <xdr:to>
      <xdr:col>50</xdr:col>
      <xdr:colOff>165100</xdr:colOff>
      <xdr:row>39</xdr:row>
      <xdr:rowOff>91872</xdr:rowOff>
    </xdr:to>
    <xdr:sp macro="" textlink="">
      <xdr:nvSpPr>
        <xdr:cNvPr id="130" name="楕円 129">
          <a:extLst>
            <a:ext uri="{FF2B5EF4-FFF2-40B4-BE49-F238E27FC236}">
              <a16:creationId xmlns:a16="http://schemas.microsoft.com/office/drawing/2014/main" id="{94744C8F-8AE7-4EFF-BB6F-E3C33242B7FA}"/>
            </a:ext>
          </a:extLst>
        </xdr:cNvPr>
        <xdr:cNvSpPr/>
      </xdr:nvSpPr>
      <xdr:spPr>
        <a:xfrm>
          <a:off x="8632190" y="66787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41072</xdr:rowOff>
    </xdr:from>
    <xdr:to>
      <xdr:col>55</xdr:col>
      <xdr:colOff>0</xdr:colOff>
      <xdr:row>39</xdr:row>
      <xdr:rowOff>41301</xdr:rowOff>
    </xdr:to>
    <xdr:cxnSp macro="">
      <xdr:nvCxnSpPr>
        <xdr:cNvPr id="131" name="直線コネクタ 130">
          <a:extLst>
            <a:ext uri="{FF2B5EF4-FFF2-40B4-BE49-F238E27FC236}">
              <a16:creationId xmlns:a16="http://schemas.microsoft.com/office/drawing/2014/main" id="{1023FD70-155A-4542-B613-C99EA7DB8031}"/>
            </a:ext>
          </a:extLst>
        </xdr:cNvPr>
        <xdr:cNvCxnSpPr/>
      </xdr:nvCxnSpPr>
      <xdr:spPr>
        <a:xfrm>
          <a:off x="8686800" y="6727622"/>
          <a:ext cx="74295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161722</xdr:rowOff>
    </xdr:from>
    <xdr:to>
      <xdr:col>46</xdr:col>
      <xdr:colOff>38100</xdr:colOff>
      <xdr:row>39</xdr:row>
      <xdr:rowOff>91872</xdr:rowOff>
    </xdr:to>
    <xdr:sp macro="" textlink="">
      <xdr:nvSpPr>
        <xdr:cNvPr id="132" name="楕円 131">
          <a:extLst>
            <a:ext uri="{FF2B5EF4-FFF2-40B4-BE49-F238E27FC236}">
              <a16:creationId xmlns:a16="http://schemas.microsoft.com/office/drawing/2014/main" id="{33E11C7E-B514-4118-8508-12D3EDFDCB81}"/>
            </a:ext>
          </a:extLst>
        </xdr:cNvPr>
        <xdr:cNvSpPr/>
      </xdr:nvSpPr>
      <xdr:spPr>
        <a:xfrm>
          <a:off x="7846060" y="667872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41072</xdr:rowOff>
    </xdr:from>
    <xdr:to>
      <xdr:col>50</xdr:col>
      <xdr:colOff>114300</xdr:colOff>
      <xdr:row>39</xdr:row>
      <xdr:rowOff>41072</xdr:rowOff>
    </xdr:to>
    <xdr:cxnSp macro="">
      <xdr:nvCxnSpPr>
        <xdr:cNvPr id="133" name="直線コネクタ 132">
          <a:extLst>
            <a:ext uri="{FF2B5EF4-FFF2-40B4-BE49-F238E27FC236}">
              <a16:creationId xmlns:a16="http://schemas.microsoft.com/office/drawing/2014/main" id="{266FE7FA-4A5A-48AE-8AEC-718D56764284}"/>
            </a:ext>
          </a:extLst>
        </xdr:cNvPr>
        <xdr:cNvCxnSpPr/>
      </xdr:nvCxnSpPr>
      <xdr:spPr>
        <a:xfrm>
          <a:off x="7889240" y="672762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162103</xdr:rowOff>
    </xdr:from>
    <xdr:to>
      <xdr:col>41</xdr:col>
      <xdr:colOff>101600</xdr:colOff>
      <xdr:row>39</xdr:row>
      <xdr:rowOff>92253</xdr:rowOff>
    </xdr:to>
    <xdr:sp macro="" textlink="">
      <xdr:nvSpPr>
        <xdr:cNvPr id="134" name="楕円 133">
          <a:extLst>
            <a:ext uri="{FF2B5EF4-FFF2-40B4-BE49-F238E27FC236}">
              <a16:creationId xmlns:a16="http://schemas.microsoft.com/office/drawing/2014/main" id="{7C934C87-58C8-4C8B-ADFE-EE6B4B939EC1}"/>
            </a:ext>
          </a:extLst>
        </xdr:cNvPr>
        <xdr:cNvSpPr/>
      </xdr:nvSpPr>
      <xdr:spPr>
        <a:xfrm>
          <a:off x="7029450" y="66791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41072</xdr:rowOff>
    </xdr:from>
    <xdr:to>
      <xdr:col>45</xdr:col>
      <xdr:colOff>177800</xdr:colOff>
      <xdr:row>39</xdr:row>
      <xdr:rowOff>41453</xdr:rowOff>
    </xdr:to>
    <xdr:cxnSp macro="">
      <xdr:nvCxnSpPr>
        <xdr:cNvPr id="135" name="直線コネクタ 134">
          <a:extLst>
            <a:ext uri="{FF2B5EF4-FFF2-40B4-BE49-F238E27FC236}">
              <a16:creationId xmlns:a16="http://schemas.microsoft.com/office/drawing/2014/main" id="{19A74DC5-B431-41FD-98F2-9279411FC3C0}"/>
            </a:ext>
          </a:extLst>
        </xdr:cNvPr>
        <xdr:cNvCxnSpPr/>
      </xdr:nvCxnSpPr>
      <xdr:spPr>
        <a:xfrm flipV="1">
          <a:off x="7084060" y="6727622"/>
          <a:ext cx="80518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161112</xdr:rowOff>
    </xdr:from>
    <xdr:to>
      <xdr:col>36</xdr:col>
      <xdr:colOff>165100</xdr:colOff>
      <xdr:row>39</xdr:row>
      <xdr:rowOff>91262</xdr:rowOff>
    </xdr:to>
    <xdr:sp macro="" textlink="">
      <xdr:nvSpPr>
        <xdr:cNvPr id="136" name="楕円 135">
          <a:extLst>
            <a:ext uri="{FF2B5EF4-FFF2-40B4-BE49-F238E27FC236}">
              <a16:creationId xmlns:a16="http://schemas.microsoft.com/office/drawing/2014/main" id="{91F1D694-DF95-4018-9F1E-382DC86734AB}"/>
            </a:ext>
          </a:extLst>
        </xdr:cNvPr>
        <xdr:cNvSpPr/>
      </xdr:nvSpPr>
      <xdr:spPr>
        <a:xfrm>
          <a:off x="6231890" y="66781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40462</xdr:rowOff>
    </xdr:from>
    <xdr:to>
      <xdr:col>41</xdr:col>
      <xdr:colOff>50800</xdr:colOff>
      <xdr:row>39</xdr:row>
      <xdr:rowOff>41453</xdr:rowOff>
    </xdr:to>
    <xdr:cxnSp macro="">
      <xdr:nvCxnSpPr>
        <xdr:cNvPr id="137" name="直線コネクタ 136">
          <a:extLst>
            <a:ext uri="{FF2B5EF4-FFF2-40B4-BE49-F238E27FC236}">
              <a16:creationId xmlns:a16="http://schemas.microsoft.com/office/drawing/2014/main" id="{6B8BF062-6D0F-44EF-9F11-568E48E318F9}"/>
            </a:ext>
          </a:extLst>
        </xdr:cNvPr>
        <xdr:cNvCxnSpPr/>
      </xdr:nvCxnSpPr>
      <xdr:spPr>
        <a:xfrm>
          <a:off x="6286500" y="6727012"/>
          <a:ext cx="79756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FBA5C591-EAD1-4289-9681-DC4677D639BE}"/>
            </a:ext>
          </a:extLst>
        </xdr:cNvPr>
        <xdr:cNvSpPr txBox="1"/>
      </xdr:nvSpPr>
      <xdr:spPr>
        <a:xfrm>
          <a:off x="8454467" y="687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B9E6DD88-ADA2-4F09-BE58-FC558FE7113A}"/>
            </a:ext>
          </a:extLst>
        </xdr:cNvPr>
        <xdr:cNvSpPr txBox="1"/>
      </xdr:nvSpPr>
      <xdr:spPr>
        <a:xfrm>
          <a:off x="7673417" y="68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B20ADECA-DC63-4258-86A7-00E29FBDF9AC}"/>
            </a:ext>
          </a:extLst>
        </xdr:cNvPr>
        <xdr:cNvSpPr txBox="1"/>
      </xdr:nvSpPr>
      <xdr:spPr>
        <a:xfrm>
          <a:off x="6866332" y="684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0E641E1B-5117-425A-9CFF-8588CD061A6A}"/>
            </a:ext>
          </a:extLst>
        </xdr:cNvPr>
        <xdr:cNvSpPr txBox="1"/>
      </xdr:nvSpPr>
      <xdr:spPr>
        <a:xfrm>
          <a:off x="6068772" y="687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108399</xdr:rowOff>
    </xdr:from>
    <xdr:ext cx="469744" cy="259045"/>
    <xdr:sp macro="" textlink="">
      <xdr:nvSpPr>
        <xdr:cNvPr id="142" name="n_1mainValue【道路】&#10;一人当たり延長">
          <a:extLst>
            <a:ext uri="{FF2B5EF4-FFF2-40B4-BE49-F238E27FC236}">
              <a16:creationId xmlns:a16="http://schemas.microsoft.com/office/drawing/2014/main" id="{029A90A6-344F-494A-8C28-4D463CC95968}"/>
            </a:ext>
          </a:extLst>
        </xdr:cNvPr>
        <xdr:cNvSpPr txBox="1"/>
      </xdr:nvSpPr>
      <xdr:spPr>
        <a:xfrm>
          <a:off x="8454467" y="645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108399</xdr:rowOff>
    </xdr:from>
    <xdr:ext cx="469744" cy="259045"/>
    <xdr:sp macro="" textlink="">
      <xdr:nvSpPr>
        <xdr:cNvPr id="143" name="n_2mainValue【道路】&#10;一人当たり延長">
          <a:extLst>
            <a:ext uri="{FF2B5EF4-FFF2-40B4-BE49-F238E27FC236}">
              <a16:creationId xmlns:a16="http://schemas.microsoft.com/office/drawing/2014/main" id="{D726154E-3654-41B2-9918-8C2170004A47}"/>
            </a:ext>
          </a:extLst>
        </xdr:cNvPr>
        <xdr:cNvSpPr txBox="1"/>
      </xdr:nvSpPr>
      <xdr:spPr>
        <a:xfrm>
          <a:off x="7673417" y="645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108780</xdr:rowOff>
    </xdr:from>
    <xdr:ext cx="469744" cy="259045"/>
    <xdr:sp macro="" textlink="">
      <xdr:nvSpPr>
        <xdr:cNvPr id="144" name="n_3mainValue【道路】&#10;一人当たり延長">
          <a:extLst>
            <a:ext uri="{FF2B5EF4-FFF2-40B4-BE49-F238E27FC236}">
              <a16:creationId xmlns:a16="http://schemas.microsoft.com/office/drawing/2014/main" id="{FF2EF38E-F964-48A3-B49B-389A110EFFFB}"/>
            </a:ext>
          </a:extLst>
        </xdr:cNvPr>
        <xdr:cNvSpPr txBox="1"/>
      </xdr:nvSpPr>
      <xdr:spPr>
        <a:xfrm>
          <a:off x="6866332" y="64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107789</xdr:rowOff>
    </xdr:from>
    <xdr:ext cx="469744" cy="259045"/>
    <xdr:sp macro="" textlink="">
      <xdr:nvSpPr>
        <xdr:cNvPr id="145" name="n_4mainValue【道路】&#10;一人当たり延長">
          <a:extLst>
            <a:ext uri="{FF2B5EF4-FFF2-40B4-BE49-F238E27FC236}">
              <a16:creationId xmlns:a16="http://schemas.microsoft.com/office/drawing/2014/main" id="{BD38E723-8A3A-46FE-8925-6AE7DCA01301}"/>
            </a:ext>
          </a:extLst>
        </xdr:cNvPr>
        <xdr:cNvSpPr txBox="1"/>
      </xdr:nvSpPr>
      <xdr:spPr>
        <a:xfrm>
          <a:off x="6068772" y="644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64B8F4F-F2A9-4266-8009-A59DCDEB30AF}"/>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1D79AB1-A7A3-403C-A724-697CD3D23C6F}"/>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FCDCD4D-1F1D-41F9-9D0E-D283DEA67F05}"/>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95EDEC0-0C29-4B5C-95C9-952868A127B5}"/>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D658FC0-5196-4698-A679-0FCCB7333A5F}"/>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4F1777B-93BF-4846-9DEA-58E129A89347}"/>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76D7D49-AEC2-423D-93E7-920811EB5009}"/>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EAC6605-04E8-4F58-80DC-A0F86C1D3D41}"/>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CAFBDC6-81C1-47A7-AB06-E5552511FE5F}"/>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EDBABFB-84AD-4B64-9E81-91E45BAA500C}"/>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3B3B51A-132E-4CEF-9DA1-732ECA77E06B}"/>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270EE49-25A4-41D5-BCAA-D5E803380966}"/>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3364A9A-F296-4E6B-B6DC-1369FADB5891}"/>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C31A68C-651E-4139-9AE3-BAD5E6C0233E}"/>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3F00D13-842A-4AC4-8B51-BB957DD6CE3F}"/>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FD7CA55-4D1F-4E0E-A8FE-4DA0D8133F9B}"/>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C6638ECA-BC94-4287-99FF-75859F22FD33}"/>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BF575F3-1B29-4F99-B62A-07820BCA4F90}"/>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475F0F7-ADFC-4166-BB7A-11AB6C8380EC}"/>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063641D-7BCD-431E-819E-A6993BA54FBE}"/>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C6284D3E-3CE7-42CC-83D2-6B3E034C6C88}"/>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261EC11-F2A8-4083-96BE-9B5B9A8805A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FAB372EC-B419-4327-8DC6-2B212AC9BDEE}"/>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BB9E38AE-1683-4DE4-8C3B-DB946AC98E8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8D974D0E-F694-4244-B681-8DD01E8A0424}"/>
            </a:ext>
          </a:extLst>
        </xdr:cNvPr>
        <xdr:cNvCxnSpPr/>
      </xdr:nvCxnSpPr>
      <xdr:spPr>
        <a:xfrm flipV="1">
          <a:off x="4173855" y="950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AED4281E-A8D2-47E6-9819-E01C195C36EA}"/>
            </a:ext>
          </a:extLst>
        </xdr:cNvPr>
        <xdr:cNvSpPr txBox="1"/>
      </xdr:nvSpPr>
      <xdr:spPr>
        <a:xfrm>
          <a:off x="421259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188E7B55-92D0-4472-9EF7-33E001112EE1}"/>
            </a:ext>
          </a:extLst>
        </xdr:cNvPr>
        <xdr:cNvCxnSpPr/>
      </xdr:nvCxnSpPr>
      <xdr:spPr>
        <a:xfrm>
          <a:off x="41122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5642B9C0-CE00-4B6F-8D7C-396DDD5B3BDC}"/>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D86071EF-EE4D-4526-9A3D-85FCC1BBEA2E}"/>
            </a:ext>
          </a:extLst>
        </xdr:cNvPr>
        <xdr:cNvCxnSpPr/>
      </xdr:nvCxnSpPr>
      <xdr:spPr>
        <a:xfrm>
          <a:off x="411226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972FED0-9A5A-4D08-A154-45570F4768B2}"/>
            </a:ext>
          </a:extLst>
        </xdr:cNvPr>
        <xdr:cNvSpPr txBox="1"/>
      </xdr:nvSpPr>
      <xdr:spPr>
        <a:xfrm>
          <a:off x="421259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3E048C2D-AC4A-4F01-960C-09576ECB7F33}"/>
            </a:ext>
          </a:extLst>
        </xdr:cNvPr>
        <xdr:cNvSpPr/>
      </xdr:nvSpPr>
      <xdr:spPr>
        <a:xfrm>
          <a:off x="4131310" y="103752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470C36B7-2F23-468D-A456-05B96EC4415B}"/>
            </a:ext>
          </a:extLst>
        </xdr:cNvPr>
        <xdr:cNvSpPr/>
      </xdr:nvSpPr>
      <xdr:spPr>
        <a:xfrm>
          <a:off x="3388360" y="10356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E13FFF11-5AC8-42BA-8C10-1A9F48C393E8}"/>
            </a:ext>
          </a:extLst>
        </xdr:cNvPr>
        <xdr:cNvSpPr/>
      </xdr:nvSpPr>
      <xdr:spPr>
        <a:xfrm>
          <a:off x="2571750" y="1034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8B48467D-EED2-49D3-8D34-3604A0101991}"/>
            </a:ext>
          </a:extLst>
        </xdr:cNvPr>
        <xdr:cNvSpPr/>
      </xdr:nvSpPr>
      <xdr:spPr>
        <a:xfrm>
          <a:off x="1774190" y="103181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0C173E95-9C9E-4B35-9EA1-1C375E1A37B3}"/>
            </a:ext>
          </a:extLst>
        </xdr:cNvPr>
        <xdr:cNvSpPr/>
      </xdr:nvSpPr>
      <xdr:spPr>
        <a:xfrm>
          <a:off x="988060" y="103085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10E924F-3F80-4102-93D2-7380679A34D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3B8FDFC-DD32-4069-BA56-1AAF5144CEF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E357FE5-C87A-44AC-A2D2-AC37E55D8C1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24EBF2A-908B-4308-81C9-2AC4B9A3E9CE}"/>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B86258E-7E19-43A3-8066-C59AB56261C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164465</xdr:rowOff>
    </xdr:from>
    <xdr:to>
      <xdr:col>24</xdr:col>
      <xdr:colOff>114300</xdr:colOff>
      <xdr:row>62</xdr:row>
      <xdr:rowOff>94615</xdr:rowOff>
    </xdr:to>
    <xdr:sp macro="" textlink="">
      <xdr:nvSpPr>
        <xdr:cNvPr id="186" name="楕円 185">
          <a:extLst>
            <a:ext uri="{FF2B5EF4-FFF2-40B4-BE49-F238E27FC236}">
              <a16:creationId xmlns:a16="http://schemas.microsoft.com/office/drawing/2014/main" id="{1A194964-42E3-49F1-BADB-7F65CDB2EA61}"/>
            </a:ext>
          </a:extLst>
        </xdr:cNvPr>
        <xdr:cNvSpPr/>
      </xdr:nvSpPr>
      <xdr:spPr>
        <a:xfrm>
          <a:off x="4131310" y="106267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142892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C2288DEB-40FF-4405-84F8-DEDFD71E676D}"/>
            </a:ext>
          </a:extLst>
        </xdr:cNvPr>
        <xdr:cNvSpPr txBox="1"/>
      </xdr:nvSpPr>
      <xdr:spPr>
        <a:xfrm>
          <a:off x="421259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88" name="楕円 187">
          <a:extLst>
            <a:ext uri="{FF2B5EF4-FFF2-40B4-BE49-F238E27FC236}">
              <a16:creationId xmlns:a16="http://schemas.microsoft.com/office/drawing/2014/main" id="{1A66DB4E-69B1-4A65-A4C9-A2EB1172C71C}"/>
            </a:ext>
          </a:extLst>
        </xdr:cNvPr>
        <xdr:cNvSpPr/>
      </xdr:nvSpPr>
      <xdr:spPr>
        <a:xfrm>
          <a:off x="3388360" y="106229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41910</xdr:rowOff>
    </xdr:from>
    <xdr:to>
      <xdr:col>24</xdr:col>
      <xdr:colOff>63500</xdr:colOff>
      <xdr:row>62</xdr:row>
      <xdr:rowOff>43815</xdr:rowOff>
    </xdr:to>
    <xdr:cxnSp macro="">
      <xdr:nvCxnSpPr>
        <xdr:cNvPr id="189" name="直線コネクタ 188">
          <a:extLst>
            <a:ext uri="{FF2B5EF4-FFF2-40B4-BE49-F238E27FC236}">
              <a16:creationId xmlns:a16="http://schemas.microsoft.com/office/drawing/2014/main" id="{551C6310-4FB2-4D66-BB48-1262A340EAA4}"/>
            </a:ext>
          </a:extLst>
        </xdr:cNvPr>
        <xdr:cNvCxnSpPr/>
      </xdr:nvCxnSpPr>
      <xdr:spPr>
        <a:xfrm>
          <a:off x="3431540" y="1067371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145415</xdr:rowOff>
    </xdr:from>
    <xdr:to>
      <xdr:col>15</xdr:col>
      <xdr:colOff>101600</xdr:colOff>
      <xdr:row>62</xdr:row>
      <xdr:rowOff>75565</xdr:rowOff>
    </xdr:to>
    <xdr:sp macro="" textlink="">
      <xdr:nvSpPr>
        <xdr:cNvPr id="190" name="楕円 189">
          <a:extLst>
            <a:ext uri="{FF2B5EF4-FFF2-40B4-BE49-F238E27FC236}">
              <a16:creationId xmlns:a16="http://schemas.microsoft.com/office/drawing/2014/main" id="{EAA9B3C4-FF60-48D6-9510-BA38051F281E}"/>
            </a:ext>
          </a:extLst>
        </xdr:cNvPr>
        <xdr:cNvSpPr/>
      </xdr:nvSpPr>
      <xdr:spPr>
        <a:xfrm>
          <a:off x="2571750" y="106019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24765</xdr:rowOff>
    </xdr:from>
    <xdr:to>
      <xdr:col>19</xdr:col>
      <xdr:colOff>177800</xdr:colOff>
      <xdr:row>62</xdr:row>
      <xdr:rowOff>41910</xdr:rowOff>
    </xdr:to>
    <xdr:cxnSp macro="">
      <xdr:nvCxnSpPr>
        <xdr:cNvPr id="191" name="直線コネクタ 190">
          <a:extLst>
            <a:ext uri="{FF2B5EF4-FFF2-40B4-BE49-F238E27FC236}">
              <a16:creationId xmlns:a16="http://schemas.microsoft.com/office/drawing/2014/main" id="{7E7404A5-86B5-4C47-9A0D-756A3A696431}"/>
            </a:ext>
          </a:extLst>
        </xdr:cNvPr>
        <xdr:cNvCxnSpPr/>
      </xdr:nvCxnSpPr>
      <xdr:spPr>
        <a:xfrm>
          <a:off x="2626360" y="10650855"/>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2" name="楕円 191">
          <a:extLst>
            <a:ext uri="{FF2B5EF4-FFF2-40B4-BE49-F238E27FC236}">
              <a16:creationId xmlns:a16="http://schemas.microsoft.com/office/drawing/2014/main" id="{695356B9-AA57-4053-9A4D-3CF4E854AE6E}"/>
            </a:ext>
          </a:extLst>
        </xdr:cNvPr>
        <xdr:cNvSpPr/>
      </xdr:nvSpPr>
      <xdr:spPr>
        <a:xfrm>
          <a:off x="1774190" y="105943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24765</xdr:rowOff>
    </xdr:to>
    <xdr:cxnSp macro="">
      <xdr:nvCxnSpPr>
        <xdr:cNvPr id="193" name="直線コネクタ 192">
          <a:extLst>
            <a:ext uri="{FF2B5EF4-FFF2-40B4-BE49-F238E27FC236}">
              <a16:creationId xmlns:a16="http://schemas.microsoft.com/office/drawing/2014/main" id="{8A420934-5531-41CC-862D-79189C7117BD}"/>
            </a:ext>
          </a:extLst>
        </xdr:cNvPr>
        <xdr:cNvCxnSpPr/>
      </xdr:nvCxnSpPr>
      <xdr:spPr>
        <a:xfrm>
          <a:off x="1828800" y="1064514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4" name="楕円 193">
          <a:extLst>
            <a:ext uri="{FF2B5EF4-FFF2-40B4-BE49-F238E27FC236}">
              <a16:creationId xmlns:a16="http://schemas.microsoft.com/office/drawing/2014/main" id="{39A0C02B-D307-4E2A-99C1-0A18F267C893}"/>
            </a:ext>
          </a:extLst>
        </xdr:cNvPr>
        <xdr:cNvSpPr/>
      </xdr:nvSpPr>
      <xdr:spPr>
        <a:xfrm>
          <a:off x="988060" y="10565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11430</xdr:rowOff>
    </xdr:to>
    <xdr:cxnSp macro="">
      <xdr:nvCxnSpPr>
        <xdr:cNvPr id="195" name="直線コネクタ 194">
          <a:extLst>
            <a:ext uri="{FF2B5EF4-FFF2-40B4-BE49-F238E27FC236}">
              <a16:creationId xmlns:a16="http://schemas.microsoft.com/office/drawing/2014/main" id="{DE84A38D-864E-4017-B401-13D8BA9193AD}"/>
            </a:ext>
          </a:extLst>
        </xdr:cNvPr>
        <xdr:cNvCxnSpPr/>
      </xdr:nvCxnSpPr>
      <xdr:spPr>
        <a:xfrm>
          <a:off x="1031240" y="1062037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BF9C6F1-DBF9-4187-A4F4-A51641AE73CB}"/>
            </a:ext>
          </a:extLst>
        </xdr:cNvPr>
        <xdr:cNvSpPr txBox="1"/>
      </xdr:nvSpPr>
      <xdr:spPr>
        <a:xfrm>
          <a:off x="32391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AA424727-BEF1-465A-AFAE-AE1E69676820}"/>
            </a:ext>
          </a:extLst>
        </xdr:cNvPr>
        <xdr:cNvSpPr txBox="1"/>
      </xdr:nvSpPr>
      <xdr:spPr>
        <a:xfrm>
          <a:off x="24390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F4FB8AFA-E01A-4923-97F2-90014C0C1591}"/>
            </a:ext>
          </a:extLst>
        </xdr:cNvPr>
        <xdr:cNvSpPr txBox="1"/>
      </xdr:nvSpPr>
      <xdr:spPr>
        <a:xfrm>
          <a:off x="164148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7FAADFA0-CE60-4D33-917C-21AF85D4F934}"/>
            </a:ext>
          </a:extLst>
        </xdr:cNvPr>
        <xdr:cNvSpPr txBox="1"/>
      </xdr:nvSpPr>
      <xdr:spPr>
        <a:xfrm>
          <a:off x="85535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3D6A560A-71D0-498E-B0C1-782B6472F1A6}"/>
            </a:ext>
          </a:extLst>
        </xdr:cNvPr>
        <xdr:cNvSpPr txBox="1"/>
      </xdr:nvSpPr>
      <xdr:spPr>
        <a:xfrm>
          <a:off x="32391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66692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5AAECA9A-EEAE-494D-901E-15F30D42D769}"/>
            </a:ext>
          </a:extLst>
        </xdr:cNvPr>
        <xdr:cNvSpPr txBox="1"/>
      </xdr:nvSpPr>
      <xdr:spPr>
        <a:xfrm>
          <a:off x="2439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83EC37C7-A032-427B-870B-85A9945DAB1D}"/>
            </a:ext>
          </a:extLst>
        </xdr:cNvPr>
        <xdr:cNvSpPr txBox="1"/>
      </xdr:nvSpPr>
      <xdr:spPr>
        <a:xfrm>
          <a:off x="164148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B90A19C1-F620-4B21-9F25-2A81DC01A970}"/>
            </a:ext>
          </a:extLst>
        </xdr:cNvPr>
        <xdr:cNvSpPr txBox="1"/>
      </xdr:nvSpPr>
      <xdr:spPr>
        <a:xfrm>
          <a:off x="85535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BA7035A-9118-40EA-9B1C-C9110703853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FB5FC3F-0DDB-49DE-998E-36707D3F52DB}"/>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8D58988-02B2-465E-8719-81293299625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9D2383B7-9988-417F-A7C9-28865C93FF17}"/>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5AA5CF0B-5378-4BE7-B1DB-60BF02E984D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159B0C5-0BE1-4B7B-A401-B8EA38235248}"/>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AAC49F0A-3A76-4D34-8CB6-3EE02F2FEB0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A464D0E-BCCB-43F2-841F-6C6AE16A7EA9}"/>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9CFA96A-647D-4A56-B1A1-E49BCF6A6C7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A9A923A-6A17-4A86-9428-B5118248F9D0}"/>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64017C21-7FAE-4C20-8993-D6699DD45581}"/>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9834E5C9-4757-4DC8-8D46-C6068626C5EA}"/>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C435E606-03C9-4490-9B21-EECB3F00808B}"/>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1E0CC485-975A-4D5C-8FD4-9A722B824565}"/>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45587343-CE9D-40B7-923D-14ED3123A491}"/>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4F673B53-919E-429C-9532-99B743704C90}"/>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BFE2D0BD-C13F-49E8-B501-980FD5CBD9E5}"/>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D4FCAEB4-5CD0-43D4-8AC5-C5E7C6E7C3CB}"/>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46FF9BF2-1D48-4F87-A2BD-52F5DD8016EA}"/>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20A4008E-5274-402B-93DD-40C819D15035}"/>
            </a:ext>
          </a:extLst>
        </xdr:cNvPr>
        <xdr:cNvSpPr txBox="1"/>
      </xdr:nvSpPr>
      <xdr:spPr>
        <a:xfrm>
          <a:off x="5416126" y="965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2ABB67CA-7D2A-4B77-91DD-DB789579F42F}"/>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B1C7E48F-BD01-4A6D-9671-AEBB943D91F4}"/>
            </a:ext>
          </a:extLst>
        </xdr:cNvPr>
        <xdr:cNvSpPr txBox="1"/>
      </xdr:nvSpPr>
      <xdr:spPr>
        <a:xfrm>
          <a:off x="5416126" y="932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A501064-434A-415A-8624-C66A643344F7}"/>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376F6815-D2E1-445F-8C2B-4521C240FDDE}"/>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A950AA9-C8E7-4E2D-9B8A-506F5EFD233C}"/>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3B12F581-0A0A-4174-A11C-CB10193134F2}"/>
            </a:ext>
          </a:extLst>
        </xdr:cNvPr>
        <xdr:cNvCxnSpPr/>
      </xdr:nvCxnSpPr>
      <xdr:spPr>
        <a:xfrm flipV="1">
          <a:off x="9429115" y="9622513"/>
          <a:ext cx="0" cy="14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45BC29E-4E17-46FD-AD97-0A8CB4855A1A}"/>
            </a:ext>
          </a:extLst>
        </xdr:cNvPr>
        <xdr:cNvSpPr txBox="1"/>
      </xdr:nvSpPr>
      <xdr:spPr>
        <a:xfrm>
          <a:off x="9467850" y="1109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41D27BB9-F689-44DB-83D3-78AC9206C313}"/>
            </a:ext>
          </a:extLst>
        </xdr:cNvPr>
        <xdr:cNvCxnSpPr/>
      </xdr:nvCxnSpPr>
      <xdr:spPr>
        <a:xfrm>
          <a:off x="9356090" y="110946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D5FD95FC-0160-4AEA-A83B-4751B0A217F2}"/>
            </a:ext>
          </a:extLst>
        </xdr:cNvPr>
        <xdr:cNvSpPr txBox="1"/>
      </xdr:nvSpPr>
      <xdr:spPr>
        <a:xfrm>
          <a:off x="9467850" y="939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EE4129ED-A709-4685-B923-B1F5EAD9D785}"/>
            </a:ext>
          </a:extLst>
        </xdr:cNvPr>
        <xdr:cNvCxnSpPr/>
      </xdr:nvCxnSpPr>
      <xdr:spPr>
        <a:xfrm>
          <a:off x="9356090" y="96225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183F9475-06C0-404D-93A1-CD286A19A8BA}"/>
            </a:ext>
          </a:extLst>
        </xdr:cNvPr>
        <xdr:cNvSpPr txBox="1"/>
      </xdr:nvSpPr>
      <xdr:spPr>
        <a:xfrm>
          <a:off x="9467850" y="10580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DD0AAC80-3E48-4267-BE0D-A27CC50443A4}"/>
            </a:ext>
          </a:extLst>
        </xdr:cNvPr>
        <xdr:cNvSpPr/>
      </xdr:nvSpPr>
      <xdr:spPr>
        <a:xfrm>
          <a:off x="9394190" y="1072321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73AB5C6C-3500-49BE-B4E8-1B71384C8BD6}"/>
            </a:ext>
          </a:extLst>
        </xdr:cNvPr>
        <xdr:cNvSpPr/>
      </xdr:nvSpPr>
      <xdr:spPr>
        <a:xfrm>
          <a:off x="8632190" y="107347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168AF196-A2B2-4176-968C-29DF0119D2AE}"/>
            </a:ext>
          </a:extLst>
        </xdr:cNvPr>
        <xdr:cNvSpPr/>
      </xdr:nvSpPr>
      <xdr:spPr>
        <a:xfrm>
          <a:off x="7846060" y="10740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41B918CC-F659-406D-9CC0-7E818777C3C4}"/>
            </a:ext>
          </a:extLst>
        </xdr:cNvPr>
        <xdr:cNvSpPr/>
      </xdr:nvSpPr>
      <xdr:spPr>
        <a:xfrm>
          <a:off x="7029450" y="1074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AEFB08B5-1C01-4427-8478-DB9EC8952D9D}"/>
            </a:ext>
          </a:extLst>
        </xdr:cNvPr>
        <xdr:cNvSpPr/>
      </xdr:nvSpPr>
      <xdr:spPr>
        <a:xfrm>
          <a:off x="6231890" y="1076177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5F4B7A0-8EB4-443C-9C52-C9FEEE75F58B}"/>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4C3BAC0-8777-419D-9691-3A36B588BC4C}"/>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F8FF5B1-E281-471B-8E35-7A2D3DCA958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C45DA93-C9FE-44E9-8156-9A82548AEFF8}"/>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5EFED2E-01B0-4383-BE32-03DE2CC387D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73412</xdr:rowOff>
    </xdr:from>
    <xdr:to>
      <xdr:col>55</xdr:col>
      <xdr:colOff>50800</xdr:colOff>
      <xdr:row>64</xdr:row>
      <xdr:rowOff>3562</xdr:rowOff>
    </xdr:to>
    <xdr:sp macro="" textlink="">
      <xdr:nvSpPr>
        <xdr:cNvPr id="245" name="楕円 244">
          <a:extLst>
            <a:ext uri="{FF2B5EF4-FFF2-40B4-BE49-F238E27FC236}">
              <a16:creationId xmlns:a16="http://schemas.microsoft.com/office/drawing/2014/main" id="{3E78012F-CBE8-4AA5-B97C-B109E1EA5CA4}"/>
            </a:ext>
          </a:extLst>
        </xdr:cNvPr>
        <xdr:cNvSpPr/>
      </xdr:nvSpPr>
      <xdr:spPr>
        <a:xfrm>
          <a:off x="9394190" y="10874762"/>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51839</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AB87A540-8F91-4FA4-9D8C-CB56C5377852}"/>
            </a:ext>
          </a:extLst>
        </xdr:cNvPr>
        <xdr:cNvSpPr txBox="1"/>
      </xdr:nvSpPr>
      <xdr:spPr>
        <a:xfrm>
          <a:off x="9467850" y="1085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75410</xdr:rowOff>
    </xdr:from>
    <xdr:to>
      <xdr:col>50</xdr:col>
      <xdr:colOff>165100</xdr:colOff>
      <xdr:row>64</xdr:row>
      <xdr:rowOff>5560</xdr:rowOff>
    </xdr:to>
    <xdr:sp macro="" textlink="">
      <xdr:nvSpPr>
        <xdr:cNvPr id="247" name="楕円 246">
          <a:extLst>
            <a:ext uri="{FF2B5EF4-FFF2-40B4-BE49-F238E27FC236}">
              <a16:creationId xmlns:a16="http://schemas.microsoft.com/office/drawing/2014/main" id="{1242DEF2-19FA-4C85-9C95-2E7C196CAB8D}"/>
            </a:ext>
          </a:extLst>
        </xdr:cNvPr>
        <xdr:cNvSpPr/>
      </xdr:nvSpPr>
      <xdr:spPr>
        <a:xfrm>
          <a:off x="8632190" y="108767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124212</xdr:rowOff>
    </xdr:from>
    <xdr:to>
      <xdr:col>55</xdr:col>
      <xdr:colOff>0</xdr:colOff>
      <xdr:row>63</xdr:row>
      <xdr:rowOff>126210</xdr:rowOff>
    </xdr:to>
    <xdr:cxnSp macro="">
      <xdr:nvCxnSpPr>
        <xdr:cNvPr id="248" name="直線コネクタ 247">
          <a:extLst>
            <a:ext uri="{FF2B5EF4-FFF2-40B4-BE49-F238E27FC236}">
              <a16:creationId xmlns:a16="http://schemas.microsoft.com/office/drawing/2014/main" id="{DF49FA00-FA41-426C-8853-9C52B11FCDCA}"/>
            </a:ext>
          </a:extLst>
        </xdr:cNvPr>
        <xdr:cNvCxnSpPr/>
      </xdr:nvCxnSpPr>
      <xdr:spPr>
        <a:xfrm flipV="1">
          <a:off x="8686800" y="10927467"/>
          <a:ext cx="74295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75760</xdr:rowOff>
    </xdr:from>
    <xdr:to>
      <xdr:col>46</xdr:col>
      <xdr:colOff>38100</xdr:colOff>
      <xdr:row>64</xdr:row>
      <xdr:rowOff>5910</xdr:rowOff>
    </xdr:to>
    <xdr:sp macro="" textlink="">
      <xdr:nvSpPr>
        <xdr:cNvPr id="249" name="楕円 248">
          <a:extLst>
            <a:ext uri="{FF2B5EF4-FFF2-40B4-BE49-F238E27FC236}">
              <a16:creationId xmlns:a16="http://schemas.microsoft.com/office/drawing/2014/main" id="{6AE7A8D8-97F5-419A-84FF-E1C9757D5A85}"/>
            </a:ext>
          </a:extLst>
        </xdr:cNvPr>
        <xdr:cNvSpPr/>
      </xdr:nvSpPr>
      <xdr:spPr>
        <a:xfrm>
          <a:off x="7846060" y="108771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126210</xdr:rowOff>
    </xdr:from>
    <xdr:to>
      <xdr:col>50</xdr:col>
      <xdr:colOff>114300</xdr:colOff>
      <xdr:row>63</xdr:row>
      <xdr:rowOff>126560</xdr:rowOff>
    </xdr:to>
    <xdr:cxnSp macro="">
      <xdr:nvCxnSpPr>
        <xdr:cNvPr id="250" name="直線コネクタ 249">
          <a:extLst>
            <a:ext uri="{FF2B5EF4-FFF2-40B4-BE49-F238E27FC236}">
              <a16:creationId xmlns:a16="http://schemas.microsoft.com/office/drawing/2014/main" id="{7B6CE042-D05E-4FFE-BBAA-0917E75678B1}"/>
            </a:ext>
          </a:extLst>
        </xdr:cNvPr>
        <xdr:cNvCxnSpPr/>
      </xdr:nvCxnSpPr>
      <xdr:spPr>
        <a:xfrm flipV="1">
          <a:off x="7889240" y="10931370"/>
          <a:ext cx="79756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76929</xdr:rowOff>
    </xdr:from>
    <xdr:to>
      <xdr:col>41</xdr:col>
      <xdr:colOff>101600</xdr:colOff>
      <xdr:row>64</xdr:row>
      <xdr:rowOff>7079</xdr:rowOff>
    </xdr:to>
    <xdr:sp macro="" textlink="">
      <xdr:nvSpPr>
        <xdr:cNvPr id="251" name="楕円 250">
          <a:extLst>
            <a:ext uri="{FF2B5EF4-FFF2-40B4-BE49-F238E27FC236}">
              <a16:creationId xmlns:a16="http://schemas.microsoft.com/office/drawing/2014/main" id="{5A61F99D-9BBF-4EED-91A6-2A98F75298DB}"/>
            </a:ext>
          </a:extLst>
        </xdr:cNvPr>
        <xdr:cNvSpPr/>
      </xdr:nvSpPr>
      <xdr:spPr>
        <a:xfrm>
          <a:off x="7029450" y="108782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126560</xdr:rowOff>
    </xdr:from>
    <xdr:to>
      <xdr:col>45</xdr:col>
      <xdr:colOff>177800</xdr:colOff>
      <xdr:row>63</xdr:row>
      <xdr:rowOff>127729</xdr:rowOff>
    </xdr:to>
    <xdr:cxnSp macro="">
      <xdr:nvCxnSpPr>
        <xdr:cNvPr id="252" name="直線コネクタ 251">
          <a:extLst>
            <a:ext uri="{FF2B5EF4-FFF2-40B4-BE49-F238E27FC236}">
              <a16:creationId xmlns:a16="http://schemas.microsoft.com/office/drawing/2014/main" id="{180498D4-4D84-4EF7-B236-6F9932E980A0}"/>
            </a:ext>
          </a:extLst>
        </xdr:cNvPr>
        <xdr:cNvCxnSpPr/>
      </xdr:nvCxnSpPr>
      <xdr:spPr>
        <a:xfrm flipV="1">
          <a:off x="7084060" y="10931720"/>
          <a:ext cx="80518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76393</xdr:rowOff>
    </xdr:from>
    <xdr:to>
      <xdr:col>36</xdr:col>
      <xdr:colOff>165100</xdr:colOff>
      <xdr:row>64</xdr:row>
      <xdr:rowOff>6543</xdr:rowOff>
    </xdr:to>
    <xdr:sp macro="" textlink="">
      <xdr:nvSpPr>
        <xdr:cNvPr id="253" name="楕円 252">
          <a:extLst>
            <a:ext uri="{FF2B5EF4-FFF2-40B4-BE49-F238E27FC236}">
              <a16:creationId xmlns:a16="http://schemas.microsoft.com/office/drawing/2014/main" id="{0851E88E-389D-4160-937F-26ED45B412B5}"/>
            </a:ext>
          </a:extLst>
        </xdr:cNvPr>
        <xdr:cNvSpPr/>
      </xdr:nvSpPr>
      <xdr:spPr>
        <a:xfrm>
          <a:off x="6231890" y="1087774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127193</xdr:rowOff>
    </xdr:from>
    <xdr:to>
      <xdr:col>41</xdr:col>
      <xdr:colOff>50800</xdr:colOff>
      <xdr:row>63</xdr:row>
      <xdr:rowOff>127729</xdr:rowOff>
    </xdr:to>
    <xdr:cxnSp macro="">
      <xdr:nvCxnSpPr>
        <xdr:cNvPr id="254" name="直線コネクタ 253">
          <a:extLst>
            <a:ext uri="{FF2B5EF4-FFF2-40B4-BE49-F238E27FC236}">
              <a16:creationId xmlns:a16="http://schemas.microsoft.com/office/drawing/2014/main" id="{6176669E-159E-4E90-9DFE-9654E4D501BE}"/>
            </a:ext>
          </a:extLst>
        </xdr:cNvPr>
        <xdr:cNvCxnSpPr/>
      </xdr:nvCxnSpPr>
      <xdr:spPr>
        <a:xfrm>
          <a:off x="6286500" y="10932353"/>
          <a:ext cx="79756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342BF597-F77B-4C49-9A38-F88ABF44F89C}"/>
            </a:ext>
          </a:extLst>
        </xdr:cNvPr>
        <xdr:cNvSpPr txBox="1"/>
      </xdr:nvSpPr>
      <xdr:spPr>
        <a:xfrm>
          <a:off x="8422151" y="105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F5482D-CA7D-40D3-968D-D5749E9CBD7C}"/>
            </a:ext>
          </a:extLst>
        </xdr:cNvPr>
        <xdr:cNvSpPr txBox="1"/>
      </xdr:nvSpPr>
      <xdr:spPr>
        <a:xfrm>
          <a:off x="7641101" y="1051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2E5034DA-5410-4725-84F8-9E93034B4812}"/>
            </a:ext>
          </a:extLst>
        </xdr:cNvPr>
        <xdr:cNvSpPr txBox="1"/>
      </xdr:nvSpPr>
      <xdr:spPr>
        <a:xfrm>
          <a:off x="6854971" y="1051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34E7AA45-0DE3-477C-906A-60291F33CA69}"/>
            </a:ext>
          </a:extLst>
        </xdr:cNvPr>
        <xdr:cNvSpPr txBox="1"/>
      </xdr:nvSpPr>
      <xdr:spPr>
        <a:xfrm>
          <a:off x="603836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168137</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BE7975EE-53FC-448D-91E5-9BFE382C2602}"/>
            </a:ext>
          </a:extLst>
        </xdr:cNvPr>
        <xdr:cNvSpPr txBox="1"/>
      </xdr:nvSpPr>
      <xdr:spPr>
        <a:xfrm>
          <a:off x="8422151" y="1097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168487</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B2D3F8B8-66ED-4F8D-B955-43463DB4D7CD}"/>
            </a:ext>
          </a:extLst>
        </xdr:cNvPr>
        <xdr:cNvSpPr txBox="1"/>
      </xdr:nvSpPr>
      <xdr:spPr>
        <a:xfrm>
          <a:off x="7641101" y="109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169656</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29F89C7E-5255-4F71-9FF0-DD717DC307C0}"/>
            </a:ext>
          </a:extLst>
        </xdr:cNvPr>
        <xdr:cNvSpPr txBox="1"/>
      </xdr:nvSpPr>
      <xdr:spPr>
        <a:xfrm>
          <a:off x="6854971" y="1097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169120</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987AFC29-7E3D-4211-9E02-470DA3271E4B}"/>
            </a:ext>
          </a:extLst>
        </xdr:cNvPr>
        <xdr:cNvSpPr txBox="1"/>
      </xdr:nvSpPr>
      <xdr:spPr>
        <a:xfrm>
          <a:off x="6038361" y="109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8AAF158-D942-4A11-A083-04E25EE44363}"/>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788F8E0-3D21-4962-8F29-893FCEABB8C8}"/>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3AFF784-86E0-47EB-83AB-F9D21B25FEA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FC432FD-5925-4DBC-B4C2-4EB248680975}"/>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A37734D-9CCF-4F74-87A2-B1237EB8720D}"/>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DD5CF71-BE31-485F-A2A3-994E8C23446C}"/>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2A3E7EA-C650-4FFF-AA9C-655F11155034}"/>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57B6034-478F-47D1-8AF4-D50E16374115}"/>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6127B29-7338-441D-9960-F7AC6CABF4F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13FBCB0-17CE-48F1-A77B-AF2EEC87D197}"/>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D742B02-9CAE-4ABD-9834-0FADB008AF7E}"/>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564AAE7F-EC43-49D0-B4B0-D2D35C8DF5A8}"/>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EFB67F6E-4EA7-4091-BD12-D673DC1091EE}"/>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75D5362-2271-4D28-8876-60FC0EF5B6FB}"/>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7E8BF60-FFA5-4D3C-B5DE-3D1BCD9B5541}"/>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BE0A90F-86A3-49E3-B63E-0EE02D44EA8C}"/>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1F94CD9-31CD-4E19-8EC0-76D7818FBE44}"/>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A726D72-8612-45D8-80ED-525795D9CA84}"/>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A321946-18B5-4611-ABD8-E001AD3B0DF9}"/>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AC916104-F321-4812-9D67-B5CFEB8004D6}"/>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53740B73-7363-4A9E-9D40-6D7DB26C4982}"/>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F2105FB-D5E0-4D90-B375-E6AA1AE2D866}"/>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4029174C-5765-4FAF-9769-E0803E4DE5BA}"/>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0326944-5D56-4A75-BD78-1EE0BFC2668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CE149648-6871-4EB0-9987-6DB442628AB5}"/>
            </a:ext>
          </a:extLst>
        </xdr:cNvPr>
        <xdr:cNvCxnSpPr/>
      </xdr:nvCxnSpPr>
      <xdr:spPr>
        <a:xfrm flipV="1">
          <a:off x="4173855" y="1334452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AC32E496-9C43-4ED4-9EF0-461F3DDAAD13}"/>
            </a:ext>
          </a:extLst>
        </xdr:cNvPr>
        <xdr:cNvSpPr txBox="1"/>
      </xdr:nvSpPr>
      <xdr:spPr>
        <a:xfrm>
          <a:off x="421259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BDC472B9-A7D8-4B1B-A66A-A7EDA7631A43}"/>
            </a:ext>
          </a:extLst>
        </xdr:cNvPr>
        <xdr:cNvCxnSpPr/>
      </xdr:nvCxnSpPr>
      <xdr:spPr>
        <a:xfrm>
          <a:off x="4112260" y="14771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D2BA6E2F-88E8-4576-A39D-DF3E1F3B99CC}"/>
            </a:ext>
          </a:extLst>
        </xdr:cNvPr>
        <xdr:cNvSpPr txBox="1"/>
      </xdr:nvSpPr>
      <xdr:spPr>
        <a:xfrm>
          <a:off x="4212590" y="1312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B3E90066-CEF7-4502-B747-CAF5C54CADA7}"/>
            </a:ext>
          </a:extLst>
        </xdr:cNvPr>
        <xdr:cNvCxnSpPr/>
      </xdr:nvCxnSpPr>
      <xdr:spPr>
        <a:xfrm>
          <a:off x="4112260" y="1334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4B688B42-8B23-4E0C-916A-DF86ECDE7D9A}"/>
            </a:ext>
          </a:extLst>
        </xdr:cNvPr>
        <xdr:cNvSpPr txBox="1"/>
      </xdr:nvSpPr>
      <xdr:spPr>
        <a:xfrm>
          <a:off x="4212590" y="1397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D581310D-5EC7-48F3-84D8-DA448BDFFB55}"/>
            </a:ext>
          </a:extLst>
        </xdr:cNvPr>
        <xdr:cNvSpPr/>
      </xdr:nvSpPr>
      <xdr:spPr>
        <a:xfrm>
          <a:off x="413131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5A80F8BA-B250-4A3C-98C9-2F9D6A8181E3}"/>
            </a:ext>
          </a:extLst>
        </xdr:cNvPr>
        <xdr:cNvSpPr/>
      </xdr:nvSpPr>
      <xdr:spPr>
        <a:xfrm>
          <a:off x="3388360" y="141147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B33DB754-F9F3-42BD-B165-3469004D601D}"/>
            </a:ext>
          </a:extLst>
        </xdr:cNvPr>
        <xdr:cNvSpPr/>
      </xdr:nvSpPr>
      <xdr:spPr>
        <a:xfrm>
          <a:off x="2571750" y="1411287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A58663AF-D23E-47CD-8174-312518BCAD79}"/>
            </a:ext>
          </a:extLst>
        </xdr:cNvPr>
        <xdr:cNvSpPr/>
      </xdr:nvSpPr>
      <xdr:spPr>
        <a:xfrm>
          <a:off x="1774190" y="141833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477EE986-3C4C-437A-93B1-E0B0C8D4F513}"/>
            </a:ext>
          </a:extLst>
        </xdr:cNvPr>
        <xdr:cNvSpPr/>
      </xdr:nvSpPr>
      <xdr:spPr>
        <a:xfrm>
          <a:off x="988060" y="1417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C47D340-B4DD-4FDB-96BB-20035FD566D0}"/>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354C34B-C229-4A75-BCD1-347E005C50F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DB6757D-3DCD-4410-A81A-64A0078D3AC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558DA07-6650-40D5-A84F-C76CC6BCDB9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53F6B0F-DD7E-4C56-8177-D2D5EC892E96}"/>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149225</xdr:rowOff>
    </xdr:from>
    <xdr:to>
      <xdr:col>24</xdr:col>
      <xdr:colOff>114300</xdr:colOff>
      <xdr:row>86</xdr:row>
      <xdr:rowOff>79375</xdr:rowOff>
    </xdr:to>
    <xdr:sp macro="" textlink="">
      <xdr:nvSpPr>
        <xdr:cNvPr id="303" name="楕円 302">
          <a:extLst>
            <a:ext uri="{FF2B5EF4-FFF2-40B4-BE49-F238E27FC236}">
              <a16:creationId xmlns:a16="http://schemas.microsoft.com/office/drawing/2014/main" id="{E3AC3052-1E55-422A-870F-36458B5FA2DC}"/>
            </a:ext>
          </a:extLst>
        </xdr:cNvPr>
        <xdr:cNvSpPr/>
      </xdr:nvSpPr>
      <xdr:spPr>
        <a:xfrm>
          <a:off x="4131310" y="147224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64152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D23EB48-ED08-4381-B915-C466C1940061}"/>
            </a:ext>
          </a:extLst>
        </xdr:cNvPr>
        <xdr:cNvSpPr txBox="1"/>
      </xdr:nvSpPr>
      <xdr:spPr>
        <a:xfrm>
          <a:off x="4212590" y="1463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10161</xdr:rowOff>
    </xdr:from>
    <xdr:to>
      <xdr:col>20</xdr:col>
      <xdr:colOff>38100</xdr:colOff>
      <xdr:row>86</xdr:row>
      <xdr:rowOff>111761</xdr:rowOff>
    </xdr:to>
    <xdr:sp macro="" textlink="">
      <xdr:nvSpPr>
        <xdr:cNvPr id="305" name="楕円 304">
          <a:extLst>
            <a:ext uri="{FF2B5EF4-FFF2-40B4-BE49-F238E27FC236}">
              <a16:creationId xmlns:a16="http://schemas.microsoft.com/office/drawing/2014/main" id="{4524624D-A4C9-4BC4-89D2-158E493309A8}"/>
            </a:ext>
          </a:extLst>
        </xdr:cNvPr>
        <xdr:cNvSpPr/>
      </xdr:nvSpPr>
      <xdr:spPr>
        <a:xfrm>
          <a:off x="3388360" y="147567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28575</xdr:rowOff>
    </xdr:from>
    <xdr:to>
      <xdr:col>24</xdr:col>
      <xdr:colOff>63500</xdr:colOff>
      <xdr:row>86</xdr:row>
      <xdr:rowOff>60961</xdr:rowOff>
    </xdr:to>
    <xdr:cxnSp macro="">
      <xdr:nvCxnSpPr>
        <xdr:cNvPr id="306" name="直線コネクタ 305">
          <a:extLst>
            <a:ext uri="{FF2B5EF4-FFF2-40B4-BE49-F238E27FC236}">
              <a16:creationId xmlns:a16="http://schemas.microsoft.com/office/drawing/2014/main" id="{3652CFAD-2C02-4CE2-8250-7FEFA8B18258}"/>
            </a:ext>
          </a:extLst>
        </xdr:cNvPr>
        <xdr:cNvCxnSpPr/>
      </xdr:nvCxnSpPr>
      <xdr:spPr>
        <a:xfrm flipV="1">
          <a:off x="3431540" y="14771370"/>
          <a:ext cx="7429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12064</xdr:rowOff>
    </xdr:from>
    <xdr:to>
      <xdr:col>15</xdr:col>
      <xdr:colOff>101600</xdr:colOff>
      <xdr:row>86</xdr:row>
      <xdr:rowOff>113664</xdr:rowOff>
    </xdr:to>
    <xdr:sp macro="" textlink="">
      <xdr:nvSpPr>
        <xdr:cNvPr id="307" name="楕円 306">
          <a:extLst>
            <a:ext uri="{FF2B5EF4-FFF2-40B4-BE49-F238E27FC236}">
              <a16:creationId xmlns:a16="http://schemas.microsoft.com/office/drawing/2014/main" id="{6C24C8E9-F9AC-4798-9288-ED6AD90DAB5E}"/>
            </a:ext>
          </a:extLst>
        </xdr:cNvPr>
        <xdr:cNvSpPr/>
      </xdr:nvSpPr>
      <xdr:spPr>
        <a:xfrm>
          <a:off x="2571750" y="1476057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60961</xdr:rowOff>
    </xdr:from>
    <xdr:to>
      <xdr:col>19</xdr:col>
      <xdr:colOff>177800</xdr:colOff>
      <xdr:row>86</xdr:row>
      <xdr:rowOff>62864</xdr:rowOff>
    </xdr:to>
    <xdr:cxnSp macro="">
      <xdr:nvCxnSpPr>
        <xdr:cNvPr id="308" name="直線コネクタ 307">
          <a:extLst>
            <a:ext uri="{FF2B5EF4-FFF2-40B4-BE49-F238E27FC236}">
              <a16:creationId xmlns:a16="http://schemas.microsoft.com/office/drawing/2014/main" id="{6F55A6F8-88B1-45BE-B7FB-6A7C8398044D}"/>
            </a:ext>
          </a:extLst>
        </xdr:cNvPr>
        <xdr:cNvCxnSpPr/>
      </xdr:nvCxnSpPr>
      <xdr:spPr>
        <a:xfrm flipV="1">
          <a:off x="2626360" y="14801851"/>
          <a:ext cx="80518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8255</xdr:rowOff>
    </xdr:from>
    <xdr:to>
      <xdr:col>10</xdr:col>
      <xdr:colOff>165100</xdr:colOff>
      <xdr:row>86</xdr:row>
      <xdr:rowOff>109855</xdr:rowOff>
    </xdr:to>
    <xdr:sp macro="" textlink="">
      <xdr:nvSpPr>
        <xdr:cNvPr id="309" name="楕円 308">
          <a:extLst>
            <a:ext uri="{FF2B5EF4-FFF2-40B4-BE49-F238E27FC236}">
              <a16:creationId xmlns:a16="http://schemas.microsoft.com/office/drawing/2014/main" id="{9B60281C-4E1E-43DB-A951-89B9412794AB}"/>
            </a:ext>
          </a:extLst>
        </xdr:cNvPr>
        <xdr:cNvSpPr/>
      </xdr:nvSpPr>
      <xdr:spPr>
        <a:xfrm>
          <a:off x="1774190" y="1475486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59055</xdr:rowOff>
    </xdr:from>
    <xdr:to>
      <xdr:col>15</xdr:col>
      <xdr:colOff>50800</xdr:colOff>
      <xdr:row>86</xdr:row>
      <xdr:rowOff>62864</xdr:rowOff>
    </xdr:to>
    <xdr:cxnSp macro="">
      <xdr:nvCxnSpPr>
        <xdr:cNvPr id="310" name="直線コネクタ 309">
          <a:extLst>
            <a:ext uri="{FF2B5EF4-FFF2-40B4-BE49-F238E27FC236}">
              <a16:creationId xmlns:a16="http://schemas.microsoft.com/office/drawing/2014/main" id="{FD2E764B-C89E-42CA-B89B-453274AD6D6B}"/>
            </a:ext>
          </a:extLst>
        </xdr:cNvPr>
        <xdr:cNvCxnSpPr/>
      </xdr:nvCxnSpPr>
      <xdr:spPr>
        <a:xfrm>
          <a:off x="1828800" y="14799945"/>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19686</xdr:rowOff>
    </xdr:from>
    <xdr:to>
      <xdr:col>6</xdr:col>
      <xdr:colOff>38100</xdr:colOff>
      <xdr:row>86</xdr:row>
      <xdr:rowOff>121286</xdr:rowOff>
    </xdr:to>
    <xdr:sp macro="" textlink="">
      <xdr:nvSpPr>
        <xdr:cNvPr id="311" name="楕円 310">
          <a:extLst>
            <a:ext uri="{FF2B5EF4-FFF2-40B4-BE49-F238E27FC236}">
              <a16:creationId xmlns:a16="http://schemas.microsoft.com/office/drawing/2014/main" id="{6A9693CD-629E-4162-82CA-087314318DB0}"/>
            </a:ext>
          </a:extLst>
        </xdr:cNvPr>
        <xdr:cNvSpPr/>
      </xdr:nvSpPr>
      <xdr:spPr>
        <a:xfrm>
          <a:off x="988060" y="1476057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59055</xdr:rowOff>
    </xdr:from>
    <xdr:to>
      <xdr:col>10</xdr:col>
      <xdr:colOff>114300</xdr:colOff>
      <xdr:row>86</xdr:row>
      <xdr:rowOff>70486</xdr:rowOff>
    </xdr:to>
    <xdr:cxnSp macro="">
      <xdr:nvCxnSpPr>
        <xdr:cNvPr id="312" name="直線コネクタ 311">
          <a:extLst>
            <a:ext uri="{FF2B5EF4-FFF2-40B4-BE49-F238E27FC236}">
              <a16:creationId xmlns:a16="http://schemas.microsoft.com/office/drawing/2014/main" id="{6A610843-53C7-4168-AB8D-2D0F7FD3EE95}"/>
            </a:ext>
          </a:extLst>
        </xdr:cNvPr>
        <xdr:cNvCxnSpPr/>
      </xdr:nvCxnSpPr>
      <xdr:spPr>
        <a:xfrm flipV="1">
          <a:off x="1031240" y="14799945"/>
          <a:ext cx="79756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DDACFD5A-C78E-4647-B769-4F868D3B134E}"/>
            </a:ext>
          </a:extLst>
        </xdr:cNvPr>
        <xdr:cNvSpPr txBox="1"/>
      </xdr:nvSpPr>
      <xdr:spPr>
        <a:xfrm>
          <a:off x="3239144" y="138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1BC6FA13-6C8E-44D1-9071-2735B9134C35}"/>
            </a:ext>
          </a:extLst>
        </xdr:cNvPr>
        <xdr:cNvSpPr txBox="1"/>
      </xdr:nvSpPr>
      <xdr:spPr>
        <a:xfrm>
          <a:off x="2439044" y="13893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839B77D5-601F-4610-A74A-DC2F0A1B5979}"/>
            </a:ext>
          </a:extLst>
        </xdr:cNvPr>
        <xdr:cNvSpPr txBox="1"/>
      </xdr:nvSpPr>
      <xdr:spPr>
        <a:xfrm>
          <a:off x="164148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2622CB9C-125D-4E74-A920-84BE663F172C}"/>
            </a:ext>
          </a:extLst>
        </xdr:cNvPr>
        <xdr:cNvSpPr txBox="1"/>
      </xdr:nvSpPr>
      <xdr:spPr>
        <a:xfrm>
          <a:off x="855354" y="1395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102888</xdr:rowOff>
    </xdr:from>
    <xdr:ext cx="405111" cy="259045"/>
    <xdr:sp macro="" textlink="">
      <xdr:nvSpPr>
        <xdr:cNvPr id="317" name="n_1mainValue【公営住宅】&#10;有形固定資産減価償却率">
          <a:extLst>
            <a:ext uri="{FF2B5EF4-FFF2-40B4-BE49-F238E27FC236}">
              <a16:creationId xmlns:a16="http://schemas.microsoft.com/office/drawing/2014/main" id="{A96CDE3D-C78E-4826-8EAC-BF268843E789}"/>
            </a:ext>
          </a:extLst>
        </xdr:cNvPr>
        <xdr:cNvSpPr txBox="1"/>
      </xdr:nvSpPr>
      <xdr:spPr>
        <a:xfrm>
          <a:off x="3239144" y="14845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104791</xdr:rowOff>
    </xdr:from>
    <xdr:ext cx="405111" cy="259045"/>
    <xdr:sp macro="" textlink="">
      <xdr:nvSpPr>
        <xdr:cNvPr id="318" name="n_2mainValue【公営住宅】&#10;有形固定資産減価償却率">
          <a:extLst>
            <a:ext uri="{FF2B5EF4-FFF2-40B4-BE49-F238E27FC236}">
              <a16:creationId xmlns:a16="http://schemas.microsoft.com/office/drawing/2014/main" id="{4F0C17CC-940B-4BED-B7D1-881701C2BBBB}"/>
            </a:ext>
          </a:extLst>
        </xdr:cNvPr>
        <xdr:cNvSpPr txBox="1"/>
      </xdr:nvSpPr>
      <xdr:spPr>
        <a:xfrm>
          <a:off x="2439044" y="14847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100982</xdr:rowOff>
    </xdr:from>
    <xdr:ext cx="405111" cy="259045"/>
    <xdr:sp macro="" textlink="">
      <xdr:nvSpPr>
        <xdr:cNvPr id="319" name="n_3mainValue【公営住宅】&#10;有形固定資産減価償却率">
          <a:extLst>
            <a:ext uri="{FF2B5EF4-FFF2-40B4-BE49-F238E27FC236}">
              <a16:creationId xmlns:a16="http://schemas.microsoft.com/office/drawing/2014/main" id="{5695AC5B-D90E-4006-B791-1C3FD66679EE}"/>
            </a:ext>
          </a:extLst>
        </xdr:cNvPr>
        <xdr:cNvSpPr txBox="1"/>
      </xdr:nvSpPr>
      <xdr:spPr>
        <a:xfrm>
          <a:off x="1641484"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112413</xdr:rowOff>
    </xdr:from>
    <xdr:ext cx="405111" cy="259045"/>
    <xdr:sp macro="" textlink="">
      <xdr:nvSpPr>
        <xdr:cNvPr id="320" name="n_4mainValue【公営住宅】&#10;有形固定資産減価償却率">
          <a:extLst>
            <a:ext uri="{FF2B5EF4-FFF2-40B4-BE49-F238E27FC236}">
              <a16:creationId xmlns:a16="http://schemas.microsoft.com/office/drawing/2014/main" id="{751A8324-981D-458D-8B41-6636F58E5F78}"/>
            </a:ext>
          </a:extLst>
        </xdr:cNvPr>
        <xdr:cNvSpPr txBox="1"/>
      </xdr:nvSpPr>
      <xdr:spPr>
        <a:xfrm>
          <a:off x="855354"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F1B00C6-83D8-445A-BDEF-61DB60F3594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41F76E8-6D0F-44AA-844F-45B4E2935312}"/>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78A7E97-A249-4FA7-8ACD-335BF961371A}"/>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A4E7591-DF89-4118-8DD9-95DCC8726D3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4251344-D010-4DA8-A6FE-6D2438C599C7}"/>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49618AD-F9A0-42A0-A577-CF411340F297}"/>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FF0D1F1-53EC-49AF-B921-27559C6BA51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994C788-96BD-44F7-B4F3-D6697EFD3328}"/>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BF565BB-7105-4769-9CA4-11D960BA1B0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1035B0-9A9B-43DB-B977-85E1AFE98F4F}"/>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FA613A4C-971E-4D99-9549-E3E13248C95C}"/>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8FB6B0D2-AA53-4B5E-B6E0-385165444922}"/>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324D5E50-CB76-4D4A-B049-BBFF5875E889}"/>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40AB10C-6CEA-4CF0-AA24-B07D9F2AC354}"/>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9A98C9F-8254-441B-B3E4-8F6A463FEDF1}"/>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8FA119A1-D5F5-419D-90C4-0FED2115ABCF}"/>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9DE0742A-FCB0-4ED5-AC7E-0133CACAFCB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19CF9D10-5059-4CED-8960-E5DF6E4AD802}"/>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1A90B7F2-51B1-419E-ACFA-35D69A9DF568}"/>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0CD012D9-6657-4D0F-9CE3-822C68385464}"/>
            </a:ext>
          </a:extLst>
        </xdr:cNvPr>
        <xdr:cNvCxnSpPr/>
      </xdr:nvCxnSpPr>
      <xdr:spPr>
        <a:xfrm flipV="1">
          <a:off x="9429115" y="1339443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61F2E511-3DCC-4940-BF4E-EBCF8A6BABCA}"/>
            </a:ext>
          </a:extLst>
        </xdr:cNvPr>
        <xdr:cNvSpPr txBox="1"/>
      </xdr:nvSpPr>
      <xdr:spPr>
        <a:xfrm>
          <a:off x="9467850" y="1467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A56AEE74-2A41-4ACD-A012-E692C6BD8767}"/>
            </a:ext>
          </a:extLst>
        </xdr:cNvPr>
        <xdr:cNvCxnSpPr/>
      </xdr:nvCxnSpPr>
      <xdr:spPr>
        <a:xfrm>
          <a:off x="9356090" y="1466659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01E495FE-8450-41C0-918C-0F7A97903BD8}"/>
            </a:ext>
          </a:extLst>
        </xdr:cNvPr>
        <xdr:cNvSpPr txBox="1"/>
      </xdr:nvSpPr>
      <xdr:spPr>
        <a:xfrm>
          <a:off x="9467850" y="131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58088A07-E030-4A19-B0BA-8B1424366FC4}"/>
            </a:ext>
          </a:extLst>
        </xdr:cNvPr>
        <xdr:cNvCxnSpPr/>
      </xdr:nvCxnSpPr>
      <xdr:spPr>
        <a:xfrm>
          <a:off x="9356090" y="133944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E3D3FCAA-A972-49BE-BB7F-10B50D39B3B9}"/>
            </a:ext>
          </a:extLst>
        </xdr:cNvPr>
        <xdr:cNvSpPr txBox="1"/>
      </xdr:nvSpPr>
      <xdr:spPr>
        <a:xfrm>
          <a:off x="9467850" y="14181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21C132CD-FE15-4B6D-B599-DA22DC3C2296}"/>
            </a:ext>
          </a:extLst>
        </xdr:cNvPr>
        <xdr:cNvSpPr/>
      </xdr:nvSpPr>
      <xdr:spPr>
        <a:xfrm>
          <a:off x="9394190" y="143241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135ECCC5-EB57-4968-93D4-8EA463D7E2B4}"/>
            </a:ext>
          </a:extLst>
        </xdr:cNvPr>
        <xdr:cNvSpPr/>
      </xdr:nvSpPr>
      <xdr:spPr>
        <a:xfrm>
          <a:off x="8632190" y="143258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20AFAE75-C530-4DD8-91DF-311C73658140}"/>
            </a:ext>
          </a:extLst>
        </xdr:cNvPr>
        <xdr:cNvSpPr/>
      </xdr:nvSpPr>
      <xdr:spPr>
        <a:xfrm>
          <a:off x="7846060" y="1433633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7727AE6B-22A1-4DC0-A78F-950511D5545E}"/>
            </a:ext>
          </a:extLst>
        </xdr:cNvPr>
        <xdr:cNvSpPr/>
      </xdr:nvSpPr>
      <xdr:spPr>
        <a:xfrm>
          <a:off x="7029450" y="1436490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57BB30FD-D692-4C60-BFCE-C5EE75ECDF52}"/>
            </a:ext>
          </a:extLst>
        </xdr:cNvPr>
        <xdr:cNvSpPr/>
      </xdr:nvSpPr>
      <xdr:spPr>
        <a:xfrm>
          <a:off x="6231890" y="1438281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5535F38-9C66-413C-B740-D75D910E192C}"/>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05AA4F2-3478-4A31-96F3-921E28D3DABC}"/>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AB3E14F-4558-4AB4-86F1-76F918C7ECFF}"/>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F28B9C6-FBD6-4E80-9305-EE4C3D49A069}"/>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72491FA-3CFA-48D0-A0E1-AB3E6F6E91E9}"/>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145605</xdr:rowOff>
    </xdr:from>
    <xdr:to>
      <xdr:col>55</xdr:col>
      <xdr:colOff>50800</xdr:colOff>
      <xdr:row>85</xdr:row>
      <xdr:rowOff>75755</xdr:rowOff>
    </xdr:to>
    <xdr:sp macro="" textlink="">
      <xdr:nvSpPr>
        <xdr:cNvPr id="356" name="楕円 355">
          <a:extLst>
            <a:ext uri="{FF2B5EF4-FFF2-40B4-BE49-F238E27FC236}">
              <a16:creationId xmlns:a16="http://schemas.microsoft.com/office/drawing/2014/main" id="{822E5AD6-E3A2-40B3-A502-41C576A6A8BA}"/>
            </a:ext>
          </a:extLst>
        </xdr:cNvPr>
        <xdr:cNvSpPr/>
      </xdr:nvSpPr>
      <xdr:spPr>
        <a:xfrm>
          <a:off x="9394190" y="1454550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60532</xdr:rowOff>
    </xdr:from>
    <xdr:ext cx="469744" cy="259045"/>
    <xdr:sp macro="" textlink="">
      <xdr:nvSpPr>
        <xdr:cNvPr id="357" name="【公営住宅】&#10;一人当たり面積該当値テキスト">
          <a:extLst>
            <a:ext uri="{FF2B5EF4-FFF2-40B4-BE49-F238E27FC236}">
              <a16:creationId xmlns:a16="http://schemas.microsoft.com/office/drawing/2014/main" id="{C854C2B7-3C74-47FD-AF9B-431F1063454E}"/>
            </a:ext>
          </a:extLst>
        </xdr:cNvPr>
        <xdr:cNvSpPr txBox="1"/>
      </xdr:nvSpPr>
      <xdr:spPr>
        <a:xfrm>
          <a:off x="9467850" y="1445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140463</xdr:rowOff>
    </xdr:from>
    <xdr:to>
      <xdr:col>50</xdr:col>
      <xdr:colOff>165100</xdr:colOff>
      <xdr:row>85</xdr:row>
      <xdr:rowOff>70613</xdr:rowOff>
    </xdr:to>
    <xdr:sp macro="" textlink="">
      <xdr:nvSpPr>
        <xdr:cNvPr id="358" name="楕円 357">
          <a:extLst>
            <a:ext uri="{FF2B5EF4-FFF2-40B4-BE49-F238E27FC236}">
              <a16:creationId xmlns:a16="http://schemas.microsoft.com/office/drawing/2014/main" id="{DDF5FE7D-A1D8-4B7A-95E7-0F7BF36F7F0B}"/>
            </a:ext>
          </a:extLst>
        </xdr:cNvPr>
        <xdr:cNvSpPr/>
      </xdr:nvSpPr>
      <xdr:spPr>
        <a:xfrm>
          <a:off x="8632190" y="1453845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19813</xdr:rowOff>
    </xdr:from>
    <xdr:to>
      <xdr:col>55</xdr:col>
      <xdr:colOff>0</xdr:colOff>
      <xdr:row>85</xdr:row>
      <xdr:rowOff>24955</xdr:rowOff>
    </xdr:to>
    <xdr:cxnSp macro="">
      <xdr:nvCxnSpPr>
        <xdr:cNvPr id="359" name="直線コネクタ 358">
          <a:extLst>
            <a:ext uri="{FF2B5EF4-FFF2-40B4-BE49-F238E27FC236}">
              <a16:creationId xmlns:a16="http://schemas.microsoft.com/office/drawing/2014/main" id="{60F406BA-0C99-4703-B861-76413433AA6F}"/>
            </a:ext>
          </a:extLst>
        </xdr:cNvPr>
        <xdr:cNvCxnSpPr/>
      </xdr:nvCxnSpPr>
      <xdr:spPr>
        <a:xfrm>
          <a:off x="8686800" y="14589253"/>
          <a:ext cx="74295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60" name="楕円 359">
          <a:extLst>
            <a:ext uri="{FF2B5EF4-FFF2-40B4-BE49-F238E27FC236}">
              <a16:creationId xmlns:a16="http://schemas.microsoft.com/office/drawing/2014/main" id="{06C918F0-D92D-4B04-9682-2EFF8BC3B29E}"/>
            </a:ext>
          </a:extLst>
        </xdr:cNvPr>
        <xdr:cNvSpPr/>
      </xdr:nvSpPr>
      <xdr:spPr>
        <a:xfrm>
          <a:off x="7846060" y="145384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19813</xdr:rowOff>
    </xdr:from>
    <xdr:to>
      <xdr:col>50</xdr:col>
      <xdr:colOff>114300</xdr:colOff>
      <xdr:row>85</xdr:row>
      <xdr:rowOff>19813</xdr:rowOff>
    </xdr:to>
    <xdr:cxnSp macro="">
      <xdr:nvCxnSpPr>
        <xdr:cNvPr id="361" name="直線コネクタ 360">
          <a:extLst>
            <a:ext uri="{FF2B5EF4-FFF2-40B4-BE49-F238E27FC236}">
              <a16:creationId xmlns:a16="http://schemas.microsoft.com/office/drawing/2014/main" id="{5584373D-DAEB-409B-AB17-6F7001D20E36}"/>
            </a:ext>
          </a:extLst>
        </xdr:cNvPr>
        <xdr:cNvCxnSpPr/>
      </xdr:nvCxnSpPr>
      <xdr:spPr>
        <a:xfrm>
          <a:off x="7889240" y="1458925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130175</xdr:rowOff>
    </xdr:from>
    <xdr:to>
      <xdr:col>41</xdr:col>
      <xdr:colOff>101600</xdr:colOff>
      <xdr:row>85</xdr:row>
      <xdr:rowOff>60325</xdr:rowOff>
    </xdr:to>
    <xdr:sp macro="" textlink="">
      <xdr:nvSpPr>
        <xdr:cNvPr id="362" name="楕円 361">
          <a:extLst>
            <a:ext uri="{FF2B5EF4-FFF2-40B4-BE49-F238E27FC236}">
              <a16:creationId xmlns:a16="http://schemas.microsoft.com/office/drawing/2014/main" id="{CB541220-D09E-4EE5-A907-8489294F7D59}"/>
            </a:ext>
          </a:extLst>
        </xdr:cNvPr>
        <xdr:cNvSpPr/>
      </xdr:nvSpPr>
      <xdr:spPr>
        <a:xfrm>
          <a:off x="7029450" y="145357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xdr:rowOff>
    </xdr:from>
    <xdr:to>
      <xdr:col>45</xdr:col>
      <xdr:colOff>177800</xdr:colOff>
      <xdr:row>85</xdr:row>
      <xdr:rowOff>19813</xdr:rowOff>
    </xdr:to>
    <xdr:cxnSp macro="">
      <xdr:nvCxnSpPr>
        <xdr:cNvPr id="363" name="直線コネクタ 362">
          <a:extLst>
            <a:ext uri="{FF2B5EF4-FFF2-40B4-BE49-F238E27FC236}">
              <a16:creationId xmlns:a16="http://schemas.microsoft.com/office/drawing/2014/main" id="{88CFA72A-E1FC-4CB8-A121-45D3C96DDF80}"/>
            </a:ext>
          </a:extLst>
        </xdr:cNvPr>
        <xdr:cNvCxnSpPr/>
      </xdr:nvCxnSpPr>
      <xdr:spPr>
        <a:xfrm>
          <a:off x="7084060" y="14584680"/>
          <a:ext cx="80518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130175</xdr:rowOff>
    </xdr:from>
    <xdr:to>
      <xdr:col>36</xdr:col>
      <xdr:colOff>165100</xdr:colOff>
      <xdr:row>85</xdr:row>
      <xdr:rowOff>60325</xdr:rowOff>
    </xdr:to>
    <xdr:sp macro="" textlink="">
      <xdr:nvSpPr>
        <xdr:cNvPr id="364" name="楕円 363">
          <a:extLst>
            <a:ext uri="{FF2B5EF4-FFF2-40B4-BE49-F238E27FC236}">
              <a16:creationId xmlns:a16="http://schemas.microsoft.com/office/drawing/2014/main" id="{50C54DFA-F872-48B6-ACE6-5A3D36D22EFC}"/>
            </a:ext>
          </a:extLst>
        </xdr:cNvPr>
        <xdr:cNvSpPr/>
      </xdr:nvSpPr>
      <xdr:spPr>
        <a:xfrm>
          <a:off x="6231890" y="145357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xdr:rowOff>
    </xdr:from>
    <xdr:to>
      <xdr:col>41</xdr:col>
      <xdr:colOff>50800</xdr:colOff>
      <xdr:row>85</xdr:row>
      <xdr:rowOff>9525</xdr:rowOff>
    </xdr:to>
    <xdr:cxnSp macro="">
      <xdr:nvCxnSpPr>
        <xdr:cNvPr id="365" name="直線コネクタ 364">
          <a:extLst>
            <a:ext uri="{FF2B5EF4-FFF2-40B4-BE49-F238E27FC236}">
              <a16:creationId xmlns:a16="http://schemas.microsoft.com/office/drawing/2014/main" id="{BBA61B81-8AA0-421A-BBA3-50120C853F09}"/>
            </a:ext>
          </a:extLst>
        </xdr:cNvPr>
        <xdr:cNvCxnSpPr/>
      </xdr:nvCxnSpPr>
      <xdr:spPr>
        <a:xfrm>
          <a:off x="6286500" y="1458468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AB556A2F-CA38-44F6-AA44-93533121BC59}"/>
            </a:ext>
          </a:extLst>
        </xdr:cNvPr>
        <xdr:cNvSpPr txBox="1"/>
      </xdr:nvSpPr>
      <xdr:spPr>
        <a:xfrm>
          <a:off x="8454467" y="141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5A9FB80B-4CC3-431A-9668-14B32AB98BF6}"/>
            </a:ext>
          </a:extLst>
        </xdr:cNvPr>
        <xdr:cNvSpPr txBox="1"/>
      </xdr:nvSpPr>
      <xdr:spPr>
        <a:xfrm>
          <a:off x="7673417" y="1411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0FCE979E-6A90-4FAB-BD64-BBF79B35BE62}"/>
            </a:ext>
          </a:extLst>
        </xdr:cNvPr>
        <xdr:cNvSpPr txBox="1"/>
      </xdr:nvSpPr>
      <xdr:spPr>
        <a:xfrm>
          <a:off x="6866332"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A42EF087-F447-4E6E-A611-69FF06F9619D}"/>
            </a:ext>
          </a:extLst>
        </xdr:cNvPr>
        <xdr:cNvSpPr txBox="1"/>
      </xdr:nvSpPr>
      <xdr:spPr>
        <a:xfrm>
          <a:off x="6068772" y="1415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61740</xdr:rowOff>
    </xdr:from>
    <xdr:ext cx="469744" cy="259045"/>
    <xdr:sp macro="" textlink="">
      <xdr:nvSpPr>
        <xdr:cNvPr id="370" name="n_1mainValue【公営住宅】&#10;一人当たり面積">
          <a:extLst>
            <a:ext uri="{FF2B5EF4-FFF2-40B4-BE49-F238E27FC236}">
              <a16:creationId xmlns:a16="http://schemas.microsoft.com/office/drawing/2014/main" id="{6FDE4834-EBE3-4764-B006-B639A4C5D76A}"/>
            </a:ext>
          </a:extLst>
        </xdr:cNvPr>
        <xdr:cNvSpPr txBox="1"/>
      </xdr:nvSpPr>
      <xdr:spPr>
        <a:xfrm>
          <a:off x="8454467" y="1463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371" name="n_2mainValue【公営住宅】&#10;一人当たり面積">
          <a:extLst>
            <a:ext uri="{FF2B5EF4-FFF2-40B4-BE49-F238E27FC236}">
              <a16:creationId xmlns:a16="http://schemas.microsoft.com/office/drawing/2014/main" id="{E65B20B6-D5C8-46BB-A50D-C64ED9DF3D0B}"/>
            </a:ext>
          </a:extLst>
        </xdr:cNvPr>
        <xdr:cNvSpPr txBox="1"/>
      </xdr:nvSpPr>
      <xdr:spPr>
        <a:xfrm>
          <a:off x="7673417" y="1463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51452</xdr:rowOff>
    </xdr:from>
    <xdr:ext cx="469744" cy="259045"/>
    <xdr:sp macro="" textlink="">
      <xdr:nvSpPr>
        <xdr:cNvPr id="372" name="n_3mainValue【公営住宅】&#10;一人当たり面積">
          <a:extLst>
            <a:ext uri="{FF2B5EF4-FFF2-40B4-BE49-F238E27FC236}">
              <a16:creationId xmlns:a16="http://schemas.microsoft.com/office/drawing/2014/main" id="{1F3A4922-F251-4521-906E-9A50BFC1906F}"/>
            </a:ext>
          </a:extLst>
        </xdr:cNvPr>
        <xdr:cNvSpPr txBox="1"/>
      </xdr:nvSpPr>
      <xdr:spPr>
        <a:xfrm>
          <a:off x="6866332"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51452</xdr:rowOff>
    </xdr:from>
    <xdr:ext cx="469744" cy="259045"/>
    <xdr:sp macro="" textlink="">
      <xdr:nvSpPr>
        <xdr:cNvPr id="373" name="n_4mainValue【公営住宅】&#10;一人当たり面積">
          <a:extLst>
            <a:ext uri="{FF2B5EF4-FFF2-40B4-BE49-F238E27FC236}">
              <a16:creationId xmlns:a16="http://schemas.microsoft.com/office/drawing/2014/main" id="{DED3CD1C-4402-4C75-91E9-F2DA111F1C85}"/>
            </a:ext>
          </a:extLst>
        </xdr:cNvPr>
        <xdr:cNvSpPr txBox="1"/>
      </xdr:nvSpPr>
      <xdr:spPr>
        <a:xfrm>
          <a:off x="6068772"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DF15076-1422-422B-A325-6E3CFFF5C3A2}"/>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7E54F7E9-051D-4207-B99E-87191A3B5963}"/>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867BE7B-F46F-477B-A455-BF83C954AE8B}"/>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A14EB522-179A-41A4-A85D-93A78E9F2ACE}"/>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BC170649-89CD-451A-81F2-D27EF8B4D6F9}"/>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FCF6A88-3685-484F-B1CB-38F687E1522A}"/>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75BB43AD-529B-4ED4-8A99-D68AA3A830C2}"/>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5638250F-2BC5-40CD-ADF9-96DB56A42626}"/>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AC0E1268-6975-4D2C-9421-851C90923B40}"/>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7B8B271B-76A0-4AE2-B653-BBACDB789783}"/>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a:extLst>
            <a:ext uri="{FF2B5EF4-FFF2-40B4-BE49-F238E27FC236}">
              <a16:creationId xmlns:a16="http://schemas.microsoft.com/office/drawing/2014/main" id="{9A2EA3FC-9B90-4077-BC22-D348CEC0B6A6}"/>
            </a:ext>
          </a:extLst>
        </xdr:cNvPr>
        <xdr:cNvSpPr txBox="1"/>
      </xdr:nvSpPr>
      <xdr:spPr>
        <a:xfrm>
          <a:off x="343701" y="1890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21B75813-AF9A-4A61-A305-5E7826A9BFCE}"/>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6" name="テキスト ボックス 385">
          <a:extLst>
            <a:ext uri="{FF2B5EF4-FFF2-40B4-BE49-F238E27FC236}">
              <a16:creationId xmlns:a16="http://schemas.microsoft.com/office/drawing/2014/main" id="{CBF68A72-5858-49F8-B88F-4B2566FD04AA}"/>
            </a:ext>
          </a:extLst>
        </xdr:cNvPr>
        <xdr:cNvSpPr txBox="1"/>
      </xdr:nvSpPr>
      <xdr:spPr>
        <a:xfrm>
          <a:off x="343701" y="1857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DB8EC2F9-37C7-4AE4-8EFA-19123A47FE08}"/>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9AAF68D7-E015-4FFE-B95F-C16FCA464B84}"/>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58E3EDE1-0806-4B1B-BF14-AB0D28406309}"/>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88937C27-1471-4FB2-B2B4-2A65E56214FB}"/>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BAD5ACA2-1F95-467C-BB69-B347C79F7865}"/>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5545A5DB-0698-4064-ABF6-5C206D025D67}"/>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9CA659A7-8376-4768-97AF-8B0BBCD84D64}"/>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FCD6F58C-91E2-40F1-AF69-0F21557F175B}"/>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9001D745-2959-46A1-878A-1F28534317D3}"/>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6" name="テキスト ボックス 395">
          <a:extLst>
            <a:ext uri="{FF2B5EF4-FFF2-40B4-BE49-F238E27FC236}">
              <a16:creationId xmlns:a16="http://schemas.microsoft.com/office/drawing/2014/main" id="{591B20E2-5A70-4ACF-BEB4-6B5ED4C2E1B3}"/>
            </a:ext>
          </a:extLst>
        </xdr:cNvPr>
        <xdr:cNvSpPr txBox="1"/>
      </xdr:nvSpPr>
      <xdr:spPr>
        <a:xfrm>
          <a:off x="343701" y="1694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8EA7BAE4-8C35-421E-B80D-C3C216A56330}"/>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a:extLst>
            <a:ext uri="{FF2B5EF4-FFF2-40B4-BE49-F238E27FC236}">
              <a16:creationId xmlns:a16="http://schemas.microsoft.com/office/drawing/2014/main" id="{C4D0BB1A-B9C2-46C7-9D4B-F3CB65491434}"/>
            </a:ext>
          </a:extLst>
        </xdr:cNvPr>
        <xdr:cNvSpPr txBox="1"/>
      </xdr:nvSpPr>
      <xdr:spPr>
        <a:xfrm>
          <a:off x="34370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EABDEDD6-CC71-482E-9402-6E5C48B94548}"/>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28848</xdr:rowOff>
    </xdr:to>
    <xdr:cxnSp macro="">
      <xdr:nvCxnSpPr>
        <xdr:cNvPr id="400" name="直線コネクタ 399">
          <a:extLst>
            <a:ext uri="{FF2B5EF4-FFF2-40B4-BE49-F238E27FC236}">
              <a16:creationId xmlns:a16="http://schemas.microsoft.com/office/drawing/2014/main" id="{BFCB76F2-A3D2-4DC1-85C8-AC684A65BF95}"/>
            </a:ext>
          </a:extLst>
        </xdr:cNvPr>
        <xdr:cNvCxnSpPr/>
      </xdr:nvCxnSpPr>
      <xdr:spPr>
        <a:xfrm flipV="1">
          <a:off x="4173855" y="17090571"/>
          <a:ext cx="0" cy="1624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0D0FA654-0249-411A-89CB-0CB1796FAFC9}"/>
            </a:ext>
          </a:extLst>
        </xdr:cNvPr>
        <xdr:cNvSpPr txBox="1"/>
      </xdr:nvSpPr>
      <xdr:spPr>
        <a:xfrm>
          <a:off x="4212590" y="1871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a:extLst>
            <a:ext uri="{FF2B5EF4-FFF2-40B4-BE49-F238E27FC236}">
              <a16:creationId xmlns:a16="http://schemas.microsoft.com/office/drawing/2014/main" id="{3E304C9B-1C2D-4459-9756-8041486631AA}"/>
            </a:ext>
          </a:extLst>
        </xdr:cNvPr>
        <xdr:cNvCxnSpPr/>
      </xdr:nvCxnSpPr>
      <xdr:spPr>
        <a:xfrm>
          <a:off x="4112260" y="18714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1A90576E-712D-4D84-A7A7-2A8D2DF206FD}"/>
            </a:ext>
          </a:extLst>
        </xdr:cNvPr>
        <xdr:cNvSpPr txBox="1"/>
      </xdr:nvSpPr>
      <xdr:spPr>
        <a:xfrm>
          <a:off x="4212590" y="16861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a:extLst>
            <a:ext uri="{FF2B5EF4-FFF2-40B4-BE49-F238E27FC236}">
              <a16:creationId xmlns:a16="http://schemas.microsoft.com/office/drawing/2014/main" id="{5BBB9E60-4E23-4BB8-AA80-1399CE11F45A}"/>
            </a:ext>
          </a:extLst>
        </xdr:cNvPr>
        <xdr:cNvCxnSpPr/>
      </xdr:nvCxnSpPr>
      <xdr:spPr>
        <a:xfrm>
          <a:off x="4112260" y="1709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168746</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6F264304-9277-4AA3-ADBA-D0871FCCF74A}"/>
            </a:ext>
          </a:extLst>
        </xdr:cNvPr>
        <xdr:cNvSpPr txBox="1"/>
      </xdr:nvSpPr>
      <xdr:spPr>
        <a:xfrm>
          <a:off x="4212590" y="18174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06" name="フローチャート: 判断 405">
          <a:extLst>
            <a:ext uri="{FF2B5EF4-FFF2-40B4-BE49-F238E27FC236}">
              <a16:creationId xmlns:a16="http://schemas.microsoft.com/office/drawing/2014/main" id="{BAE74A38-BBF0-4291-881B-5C7E5490635E}"/>
            </a:ext>
          </a:extLst>
        </xdr:cNvPr>
        <xdr:cNvSpPr/>
      </xdr:nvSpPr>
      <xdr:spPr>
        <a:xfrm>
          <a:off x="4131310" y="1819637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164193</xdr:rowOff>
    </xdr:from>
    <xdr:to>
      <xdr:col>20</xdr:col>
      <xdr:colOff>38100</xdr:colOff>
      <xdr:row>106</xdr:row>
      <xdr:rowOff>94343</xdr:rowOff>
    </xdr:to>
    <xdr:sp macro="" textlink="">
      <xdr:nvSpPr>
        <xdr:cNvPr id="407" name="フローチャート: 判断 406">
          <a:extLst>
            <a:ext uri="{FF2B5EF4-FFF2-40B4-BE49-F238E27FC236}">
              <a16:creationId xmlns:a16="http://schemas.microsoft.com/office/drawing/2014/main" id="{5240D9EE-9BA1-4A8D-8015-B57D01E2670C}"/>
            </a:ext>
          </a:extLst>
        </xdr:cNvPr>
        <xdr:cNvSpPr/>
      </xdr:nvSpPr>
      <xdr:spPr>
        <a:xfrm>
          <a:off x="3388360" y="18170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08" name="フローチャート: 判断 407">
          <a:extLst>
            <a:ext uri="{FF2B5EF4-FFF2-40B4-BE49-F238E27FC236}">
              <a16:creationId xmlns:a16="http://schemas.microsoft.com/office/drawing/2014/main" id="{A90D38A7-CC99-494E-9A2C-42845D2BE477}"/>
            </a:ext>
          </a:extLst>
        </xdr:cNvPr>
        <xdr:cNvSpPr/>
      </xdr:nvSpPr>
      <xdr:spPr>
        <a:xfrm>
          <a:off x="2571750" y="1812262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9" name="フローチャート: 判断 408">
          <a:extLst>
            <a:ext uri="{FF2B5EF4-FFF2-40B4-BE49-F238E27FC236}">
              <a16:creationId xmlns:a16="http://schemas.microsoft.com/office/drawing/2014/main" id="{841AFAD0-8A21-43F3-B975-834FD531B448}"/>
            </a:ext>
          </a:extLst>
        </xdr:cNvPr>
        <xdr:cNvSpPr/>
      </xdr:nvSpPr>
      <xdr:spPr>
        <a:xfrm>
          <a:off x="1774190" y="181952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10" name="フローチャート: 判断 409">
          <a:extLst>
            <a:ext uri="{FF2B5EF4-FFF2-40B4-BE49-F238E27FC236}">
              <a16:creationId xmlns:a16="http://schemas.microsoft.com/office/drawing/2014/main" id="{28B0CDB7-58FE-4078-B49E-DA83BDF69AA7}"/>
            </a:ext>
          </a:extLst>
        </xdr:cNvPr>
        <xdr:cNvSpPr/>
      </xdr:nvSpPr>
      <xdr:spPr>
        <a:xfrm>
          <a:off x="988060" y="1815664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F6947F8-8AAA-4FEF-9E95-0767E3F9F700}"/>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5C35EE2-0A7D-4E26-95FB-9B0F9EE362D5}"/>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16EADC8-556E-44F4-9258-4B87DCB5432A}"/>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22F1474-3E45-4B6A-B155-048FF2F62AD2}"/>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D387F92-5CF3-4E1D-99F3-0D43C9C37315}"/>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16" name="楕円 415">
          <a:extLst>
            <a:ext uri="{FF2B5EF4-FFF2-40B4-BE49-F238E27FC236}">
              <a16:creationId xmlns:a16="http://schemas.microsoft.com/office/drawing/2014/main" id="{D37A23BF-548A-411B-8FB4-1876AD866195}"/>
            </a:ext>
          </a:extLst>
        </xdr:cNvPr>
        <xdr:cNvSpPr/>
      </xdr:nvSpPr>
      <xdr:spPr>
        <a:xfrm>
          <a:off x="4131310" y="177914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151147</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4C427ECA-C438-44FA-9491-F552321CAACE}"/>
            </a:ext>
          </a:extLst>
        </xdr:cNvPr>
        <xdr:cNvSpPr txBox="1"/>
      </xdr:nvSpPr>
      <xdr:spPr>
        <a:xfrm>
          <a:off x="4212590"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62956</xdr:rowOff>
    </xdr:from>
    <xdr:to>
      <xdr:col>20</xdr:col>
      <xdr:colOff>38100</xdr:colOff>
      <xdr:row>103</xdr:row>
      <xdr:rowOff>164556</xdr:rowOff>
    </xdr:to>
    <xdr:sp macro="" textlink="">
      <xdr:nvSpPr>
        <xdr:cNvPr id="418" name="楕円 417">
          <a:extLst>
            <a:ext uri="{FF2B5EF4-FFF2-40B4-BE49-F238E27FC236}">
              <a16:creationId xmlns:a16="http://schemas.microsoft.com/office/drawing/2014/main" id="{9357EE47-2362-416C-949C-8E2FC0AAD02E}"/>
            </a:ext>
          </a:extLst>
        </xdr:cNvPr>
        <xdr:cNvSpPr/>
      </xdr:nvSpPr>
      <xdr:spPr>
        <a:xfrm>
          <a:off x="3388360" y="17718496"/>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113756</xdr:rowOff>
    </xdr:from>
    <xdr:to>
      <xdr:col>24</xdr:col>
      <xdr:colOff>63500</xdr:colOff>
      <xdr:row>104</xdr:row>
      <xdr:rowOff>7620</xdr:rowOff>
    </xdr:to>
    <xdr:cxnSp macro="">
      <xdr:nvCxnSpPr>
        <xdr:cNvPr id="419" name="直線コネクタ 418">
          <a:extLst>
            <a:ext uri="{FF2B5EF4-FFF2-40B4-BE49-F238E27FC236}">
              <a16:creationId xmlns:a16="http://schemas.microsoft.com/office/drawing/2014/main" id="{9D3B6AE4-946D-43E6-A399-E6E4AC854F4F}"/>
            </a:ext>
          </a:extLst>
        </xdr:cNvPr>
        <xdr:cNvCxnSpPr/>
      </xdr:nvCxnSpPr>
      <xdr:spPr>
        <a:xfrm>
          <a:off x="3431540" y="17773106"/>
          <a:ext cx="74295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169092</xdr:rowOff>
    </xdr:from>
    <xdr:to>
      <xdr:col>15</xdr:col>
      <xdr:colOff>101600</xdr:colOff>
      <xdr:row>103</xdr:row>
      <xdr:rowOff>99242</xdr:rowOff>
    </xdr:to>
    <xdr:sp macro="" textlink="">
      <xdr:nvSpPr>
        <xdr:cNvPr id="420" name="楕円 419">
          <a:extLst>
            <a:ext uri="{FF2B5EF4-FFF2-40B4-BE49-F238E27FC236}">
              <a16:creationId xmlns:a16="http://schemas.microsoft.com/office/drawing/2014/main" id="{B0171AB0-EF24-4F3B-B0A1-38E826073FA9}"/>
            </a:ext>
          </a:extLst>
        </xdr:cNvPr>
        <xdr:cNvSpPr/>
      </xdr:nvSpPr>
      <xdr:spPr>
        <a:xfrm>
          <a:off x="2571750" y="176608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48442</xdr:rowOff>
    </xdr:from>
    <xdr:to>
      <xdr:col>19</xdr:col>
      <xdr:colOff>177800</xdr:colOff>
      <xdr:row>103</xdr:row>
      <xdr:rowOff>113756</xdr:rowOff>
    </xdr:to>
    <xdr:cxnSp macro="">
      <xdr:nvCxnSpPr>
        <xdr:cNvPr id="421" name="直線コネクタ 420">
          <a:extLst>
            <a:ext uri="{FF2B5EF4-FFF2-40B4-BE49-F238E27FC236}">
              <a16:creationId xmlns:a16="http://schemas.microsoft.com/office/drawing/2014/main" id="{A11ECC4D-6882-49BF-ABD6-13B7CF82CC85}"/>
            </a:ext>
          </a:extLst>
        </xdr:cNvPr>
        <xdr:cNvCxnSpPr/>
      </xdr:nvCxnSpPr>
      <xdr:spPr>
        <a:xfrm>
          <a:off x="2626360" y="17709697"/>
          <a:ext cx="805180" cy="6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103777</xdr:rowOff>
    </xdr:from>
    <xdr:to>
      <xdr:col>10</xdr:col>
      <xdr:colOff>165100</xdr:colOff>
      <xdr:row>103</xdr:row>
      <xdr:rowOff>33927</xdr:rowOff>
    </xdr:to>
    <xdr:sp macro="" textlink="">
      <xdr:nvSpPr>
        <xdr:cNvPr id="422" name="楕円 421">
          <a:extLst>
            <a:ext uri="{FF2B5EF4-FFF2-40B4-BE49-F238E27FC236}">
              <a16:creationId xmlns:a16="http://schemas.microsoft.com/office/drawing/2014/main" id="{55ECC31A-CD3E-42C8-AA8E-C015E5D0838E}"/>
            </a:ext>
          </a:extLst>
        </xdr:cNvPr>
        <xdr:cNvSpPr/>
      </xdr:nvSpPr>
      <xdr:spPr>
        <a:xfrm>
          <a:off x="1774190" y="1758977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154577</xdr:rowOff>
    </xdr:from>
    <xdr:to>
      <xdr:col>15</xdr:col>
      <xdr:colOff>50800</xdr:colOff>
      <xdr:row>103</xdr:row>
      <xdr:rowOff>48442</xdr:rowOff>
    </xdr:to>
    <xdr:cxnSp macro="">
      <xdr:nvCxnSpPr>
        <xdr:cNvPr id="423" name="直線コネクタ 422">
          <a:extLst>
            <a:ext uri="{FF2B5EF4-FFF2-40B4-BE49-F238E27FC236}">
              <a16:creationId xmlns:a16="http://schemas.microsoft.com/office/drawing/2014/main" id="{FADEC799-A0DC-4E2A-9DDC-1B4C559F72EE}"/>
            </a:ext>
          </a:extLst>
        </xdr:cNvPr>
        <xdr:cNvCxnSpPr/>
      </xdr:nvCxnSpPr>
      <xdr:spPr>
        <a:xfrm>
          <a:off x="1828800" y="17642477"/>
          <a:ext cx="797560" cy="6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28666</xdr:rowOff>
    </xdr:from>
    <xdr:to>
      <xdr:col>6</xdr:col>
      <xdr:colOff>38100</xdr:colOff>
      <xdr:row>102</xdr:row>
      <xdr:rowOff>130266</xdr:rowOff>
    </xdr:to>
    <xdr:sp macro="" textlink="">
      <xdr:nvSpPr>
        <xdr:cNvPr id="424" name="楕円 423">
          <a:extLst>
            <a:ext uri="{FF2B5EF4-FFF2-40B4-BE49-F238E27FC236}">
              <a16:creationId xmlns:a16="http://schemas.microsoft.com/office/drawing/2014/main" id="{BF0BDEFC-2B13-448C-9B82-064B3366B814}"/>
            </a:ext>
          </a:extLst>
        </xdr:cNvPr>
        <xdr:cNvSpPr/>
      </xdr:nvSpPr>
      <xdr:spPr>
        <a:xfrm>
          <a:off x="988060" y="1751466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79466</xdr:rowOff>
    </xdr:from>
    <xdr:to>
      <xdr:col>10</xdr:col>
      <xdr:colOff>114300</xdr:colOff>
      <xdr:row>102</xdr:row>
      <xdr:rowOff>154577</xdr:rowOff>
    </xdr:to>
    <xdr:cxnSp macro="">
      <xdr:nvCxnSpPr>
        <xdr:cNvPr id="425" name="直線コネクタ 424">
          <a:extLst>
            <a:ext uri="{FF2B5EF4-FFF2-40B4-BE49-F238E27FC236}">
              <a16:creationId xmlns:a16="http://schemas.microsoft.com/office/drawing/2014/main" id="{36759053-75CD-43BC-8F9D-772B4B97F7B6}"/>
            </a:ext>
          </a:extLst>
        </xdr:cNvPr>
        <xdr:cNvCxnSpPr/>
      </xdr:nvCxnSpPr>
      <xdr:spPr>
        <a:xfrm>
          <a:off x="1031240" y="17567366"/>
          <a:ext cx="7975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85470</xdr:rowOff>
    </xdr:from>
    <xdr:ext cx="405111" cy="259045"/>
    <xdr:sp macro="" textlink="">
      <xdr:nvSpPr>
        <xdr:cNvPr id="426" name="n_1aveValue【港湾・漁港】&#10;有形固定資産減価償却率">
          <a:extLst>
            <a:ext uri="{FF2B5EF4-FFF2-40B4-BE49-F238E27FC236}">
              <a16:creationId xmlns:a16="http://schemas.microsoft.com/office/drawing/2014/main" id="{9C1452CE-D38F-4F69-97FF-8A41C9C5BCCD}"/>
            </a:ext>
          </a:extLst>
        </xdr:cNvPr>
        <xdr:cNvSpPr txBox="1"/>
      </xdr:nvSpPr>
      <xdr:spPr>
        <a:xfrm>
          <a:off x="3239144" y="1826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7" name="n_2aveValue【港湾・漁港】&#10;有形固定資産減価償却率">
          <a:extLst>
            <a:ext uri="{FF2B5EF4-FFF2-40B4-BE49-F238E27FC236}">
              <a16:creationId xmlns:a16="http://schemas.microsoft.com/office/drawing/2014/main" id="{63659948-BC73-4F64-AF74-222D130E4055}"/>
            </a:ext>
          </a:extLst>
        </xdr:cNvPr>
        <xdr:cNvSpPr txBox="1"/>
      </xdr:nvSpPr>
      <xdr:spPr>
        <a:xfrm>
          <a:off x="2439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28" name="n_3aveValue【港湾・漁港】&#10;有形固定資産減価償却率">
          <a:extLst>
            <a:ext uri="{FF2B5EF4-FFF2-40B4-BE49-F238E27FC236}">
              <a16:creationId xmlns:a16="http://schemas.microsoft.com/office/drawing/2014/main" id="{C1D04B2E-9B3C-477A-84CF-6A9B6D89F526}"/>
            </a:ext>
          </a:extLst>
        </xdr:cNvPr>
        <xdr:cNvSpPr txBox="1"/>
      </xdr:nvSpPr>
      <xdr:spPr>
        <a:xfrm>
          <a:off x="164148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29" name="n_4aveValue【港湾・漁港】&#10;有形固定資産減価償却率">
          <a:extLst>
            <a:ext uri="{FF2B5EF4-FFF2-40B4-BE49-F238E27FC236}">
              <a16:creationId xmlns:a16="http://schemas.microsoft.com/office/drawing/2014/main" id="{CF685096-CEC2-4C8B-8D1B-A6717D80E3D8}"/>
            </a:ext>
          </a:extLst>
        </xdr:cNvPr>
        <xdr:cNvSpPr txBox="1"/>
      </xdr:nvSpPr>
      <xdr:spPr>
        <a:xfrm>
          <a:off x="85535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9633</xdr:rowOff>
    </xdr:from>
    <xdr:ext cx="405111" cy="259045"/>
    <xdr:sp macro="" textlink="">
      <xdr:nvSpPr>
        <xdr:cNvPr id="430" name="n_1mainValue【港湾・漁港】&#10;有形固定資産減価償却率">
          <a:extLst>
            <a:ext uri="{FF2B5EF4-FFF2-40B4-BE49-F238E27FC236}">
              <a16:creationId xmlns:a16="http://schemas.microsoft.com/office/drawing/2014/main" id="{CD346CE9-FBA1-4B11-BB64-C4021E1E9069}"/>
            </a:ext>
          </a:extLst>
        </xdr:cNvPr>
        <xdr:cNvSpPr txBox="1"/>
      </xdr:nvSpPr>
      <xdr:spPr>
        <a:xfrm>
          <a:off x="3239144" y="1749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115769</xdr:rowOff>
    </xdr:from>
    <xdr:ext cx="405111" cy="259045"/>
    <xdr:sp macro="" textlink="">
      <xdr:nvSpPr>
        <xdr:cNvPr id="431" name="n_2mainValue【港湾・漁港】&#10;有形固定資産減価償却率">
          <a:extLst>
            <a:ext uri="{FF2B5EF4-FFF2-40B4-BE49-F238E27FC236}">
              <a16:creationId xmlns:a16="http://schemas.microsoft.com/office/drawing/2014/main" id="{CFC4CD72-52DC-4EBB-BB37-75A1D928F538}"/>
            </a:ext>
          </a:extLst>
        </xdr:cNvPr>
        <xdr:cNvSpPr txBox="1"/>
      </xdr:nvSpPr>
      <xdr:spPr>
        <a:xfrm>
          <a:off x="24390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50454</xdr:rowOff>
    </xdr:from>
    <xdr:ext cx="405111" cy="259045"/>
    <xdr:sp macro="" textlink="">
      <xdr:nvSpPr>
        <xdr:cNvPr id="432" name="n_3mainValue【港湾・漁港】&#10;有形固定資産減価償却率">
          <a:extLst>
            <a:ext uri="{FF2B5EF4-FFF2-40B4-BE49-F238E27FC236}">
              <a16:creationId xmlns:a16="http://schemas.microsoft.com/office/drawing/2014/main" id="{66209999-E785-44B1-9DCB-245719D1F9F0}"/>
            </a:ext>
          </a:extLst>
        </xdr:cNvPr>
        <xdr:cNvSpPr txBox="1"/>
      </xdr:nvSpPr>
      <xdr:spPr>
        <a:xfrm>
          <a:off x="1641484" y="1737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146793</xdr:rowOff>
    </xdr:from>
    <xdr:ext cx="405111" cy="259045"/>
    <xdr:sp macro="" textlink="">
      <xdr:nvSpPr>
        <xdr:cNvPr id="433" name="n_4mainValue【港湾・漁港】&#10;有形固定資産減価償却率">
          <a:extLst>
            <a:ext uri="{FF2B5EF4-FFF2-40B4-BE49-F238E27FC236}">
              <a16:creationId xmlns:a16="http://schemas.microsoft.com/office/drawing/2014/main" id="{AEE8DBEE-A2AE-4480-A77E-64E890B363B3}"/>
            </a:ext>
          </a:extLst>
        </xdr:cNvPr>
        <xdr:cNvSpPr txBox="1"/>
      </xdr:nvSpPr>
      <xdr:spPr>
        <a:xfrm>
          <a:off x="855354" y="1728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F1A7FF06-9F22-4E12-AEF9-B604C531C7CB}"/>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90CFFC3C-BFDF-4F6A-8290-7EA3F1A6C204}"/>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328D2283-E242-4D01-89CF-4CA0E3408CD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27F3D51-B5C2-4AF1-962C-44F7149F609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E4A9C4E5-60E2-423C-A7C3-FB9C344E5ADA}"/>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8D7A1F75-5E29-4F98-A523-5330694654A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8BD0524E-6FD9-4455-9151-EE32DA518CA2}"/>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37567C4C-4C77-48EF-9ABB-2645DAD33598}"/>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126C23DC-DE0A-4C17-9751-6DDA1AE9140C}"/>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4A51AF0F-963D-498C-889E-C863FC52C7E3}"/>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4" name="直線コネクタ 443">
          <a:extLst>
            <a:ext uri="{FF2B5EF4-FFF2-40B4-BE49-F238E27FC236}">
              <a16:creationId xmlns:a16="http://schemas.microsoft.com/office/drawing/2014/main" id="{1BED18A4-CB43-4347-B4A7-398C559F422F}"/>
            </a:ext>
          </a:extLst>
        </xdr:cNvPr>
        <xdr:cNvCxnSpPr/>
      </xdr:nvCxnSpPr>
      <xdr:spPr>
        <a:xfrm>
          <a:off x="5960110" y="187234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5" name="テキスト ボックス 444">
          <a:extLst>
            <a:ext uri="{FF2B5EF4-FFF2-40B4-BE49-F238E27FC236}">
              <a16:creationId xmlns:a16="http://schemas.microsoft.com/office/drawing/2014/main" id="{2BC4B6EB-3466-4BEC-BB5F-985EA7D9D12B}"/>
            </a:ext>
          </a:extLst>
        </xdr:cNvPr>
        <xdr:cNvSpPr txBox="1"/>
      </xdr:nvSpPr>
      <xdr:spPr>
        <a:xfrm>
          <a:off x="5724659" y="1857739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6" name="直線コネクタ 445">
          <a:extLst>
            <a:ext uri="{FF2B5EF4-FFF2-40B4-BE49-F238E27FC236}">
              <a16:creationId xmlns:a16="http://schemas.microsoft.com/office/drawing/2014/main" id="{CDAFA670-3A8E-4A40-A7EA-2B1969B61EE6}"/>
            </a:ext>
          </a:extLst>
        </xdr:cNvPr>
        <xdr:cNvCxnSpPr/>
      </xdr:nvCxnSpPr>
      <xdr:spPr>
        <a:xfrm>
          <a:off x="5960110" y="1840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7" name="テキスト ボックス 446">
          <a:extLst>
            <a:ext uri="{FF2B5EF4-FFF2-40B4-BE49-F238E27FC236}">
              <a16:creationId xmlns:a16="http://schemas.microsoft.com/office/drawing/2014/main" id="{615ED7A7-4177-420B-B91D-2CB0F499C8AE}"/>
            </a:ext>
          </a:extLst>
        </xdr:cNvPr>
        <xdr:cNvSpPr txBox="1"/>
      </xdr:nvSpPr>
      <xdr:spPr>
        <a:xfrm>
          <a:off x="5485961" y="182565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8" name="直線コネクタ 447">
          <a:extLst>
            <a:ext uri="{FF2B5EF4-FFF2-40B4-BE49-F238E27FC236}">
              <a16:creationId xmlns:a16="http://schemas.microsoft.com/office/drawing/2014/main" id="{79EC82B8-184C-4BF6-9C18-1FF33FFF4442}"/>
            </a:ext>
          </a:extLst>
        </xdr:cNvPr>
        <xdr:cNvCxnSpPr/>
      </xdr:nvCxnSpPr>
      <xdr:spPr>
        <a:xfrm>
          <a:off x="5960110" y="1806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9" name="テキスト ボックス 448">
          <a:extLst>
            <a:ext uri="{FF2B5EF4-FFF2-40B4-BE49-F238E27FC236}">
              <a16:creationId xmlns:a16="http://schemas.microsoft.com/office/drawing/2014/main" id="{7D4BEE40-5875-4136-94BF-0F5B3B65A62F}"/>
            </a:ext>
          </a:extLst>
        </xdr:cNvPr>
        <xdr:cNvSpPr txBox="1"/>
      </xdr:nvSpPr>
      <xdr:spPr>
        <a:xfrm>
          <a:off x="5485961" y="1792425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0" name="直線コネクタ 449">
          <a:extLst>
            <a:ext uri="{FF2B5EF4-FFF2-40B4-BE49-F238E27FC236}">
              <a16:creationId xmlns:a16="http://schemas.microsoft.com/office/drawing/2014/main" id="{E1870F24-E0FD-4688-9228-550B1B84ED86}"/>
            </a:ext>
          </a:extLst>
        </xdr:cNvPr>
        <xdr:cNvCxnSpPr/>
      </xdr:nvCxnSpPr>
      <xdr:spPr>
        <a:xfrm>
          <a:off x="5960110" y="1774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1" name="テキスト ボックス 450">
          <a:extLst>
            <a:ext uri="{FF2B5EF4-FFF2-40B4-BE49-F238E27FC236}">
              <a16:creationId xmlns:a16="http://schemas.microsoft.com/office/drawing/2014/main" id="{4FFBD696-828F-43DA-86D5-C8327B72E13E}"/>
            </a:ext>
          </a:extLst>
        </xdr:cNvPr>
        <xdr:cNvSpPr txBox="1"/>
      </xdr:nvSpPr>
      <xdr:spPr>
        <a:xfrm>
          <a:off x="548596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2" name="直線コネクタ 451">
          <a:extLst>
            <a:ext uri="{FF2B5EF4-FFF2-40B4-BE49-F238E27FC236}">
              <a16:creationId xmlns:a16="http://schemas.microsoft.com/office/drawing/2014/main" id="{8FB4F5A7-3692-449E-8809-19B7557B6957}"/>
            </a:ext>
          </a:extLst>
        </xdr:cNvPr>
        <xdr:cNvCxnSpPr/>
      </xdr:nvCxnSpPr>
      <xdr:spPr>
        <a:xfrm>
          <a:off x="5960110" y="1741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3" name="テキスト ボックス 452">
          <a:extLst>
            <a:ext uri="{FF2B5EF4-FFF2-40B4-BE49-F238E27FC236}">
              <a16:creationId xmlns:a16="http://schemas.microsoft.com/office/drawing/2014/main" id="{F5163262-6A34-41F5-A013-FE9BF9C3A0BE}"/>
            </a:ext>
          </a:extLst>
        </xdr:cNvPr>
        <xdr:cNvSpPr txBox="1"/>
      </xdr:nvSpPr>
      <xdr:spPr>
        <a:xfrm>
          <a:off x="5416126" y="1727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4" name="直線コネクタ 453">
          <a:extLst>
            <a:ext uri="{FF2B5EF4-FFF2-40B4-BE49-F238E27FC236}">
              <a16:creationId xmlns:a16="http://schemas.microsoft.com/office/drawing/2014/main" id="{4FFCB845-2A16-481A-985A-D6BA19E8C774}"/>
            </a:ext>
          </a:extLst>
        </xdr:cNvPr>
        <xdr:cNvCxnSpPr/>
      </xdr:nvCxnSpPr>
      <xdr:spPr>
        <a:xfrm>
          <a:off x="5960110" y="1709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5" name="テキスト ボックス 454">
          <a:extLst>
            <a:ext uri="{FF2B5EF4-FFF2-40B4-BE49-F238E27FC236}">
              <a16:creationId xmlns:a16="http://schemas.microsoft.com/office/drawing/2014/main" id="{1A7F6BB5-3D5B-434E-B0F0-73A7DC0887FF}"/>
            </a:ext>
          </a:extLst>
        </xdr:cNvPr>
        <xdr:cNvSpPr txBox="1"/>
      </xdr:nvSpPr>
      <xdr:spPr>
        <a:xfrm>
          <a:off x="5416126" y="169464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C7B10F8E-5C95-4ED1-8D83-A0CD525271FB}"/>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a:extLst>
            <a:ext uri="{FF2B5EF4-FFF2-40B4-BE49-F238E27FC236}">
              <a16:creationId xmlns:a16="http://schemas.microsoft.com/office/drawing/2014/main" id="{5BB6B248-CD55-48E1-8407-5AFF2F5091A0}"/>
            </a:ext>
          </a:extLst>
        </xdr:cNvPr>
        <xdr:cNvSpPr txBox="1"/>
      </xdr:nvSpPr>
      <xdr:spPr>
        <a:xfrm>
          <a:off x="5416126" y="1662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187FC199-CD25-48BE-B6A2-E99B51DF8C20}"/>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9" name="直線コネクタ 458">
          <a:extLst>
            <a:ext uri="{FF2B5EF4-FFF2-40B4-BE49-F238E27FC236}">
              <a16:creationId xmlns:a16="http://schemas.microsoft.com/office/drawing/2014/main" id="{53846574-44A9-4BB2-90DE-2E17ADE970ED}"/>
            </a:ext>
          </a:extLst>
        </xdr:cNvPr>
        <xdr:cNvCxnSpPr/>
      </xdr:nvCxnSpPr>
      <xdr:spPr>
        <a:xfrm flipV="1">
          <a:off x="9429115" y="17084193"/>
          <a:ext cx="0" cy="159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AC8C2076-D391-443E-99CC-398834B257F0}"/>
            </a:ext>
          </a:extLst>
        </xdr:cNvPr>
        <xdr:cNvSpPr txBox="1"/>
      </xdr:nvSpPr>
      <xdr:spPr>
        <a:xfrm>
          <a:off x="9467850" y="1867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61" name="直線コネクタ 460">
          <a:extLst>
            <a:ext uri="{FF2B5EF4-FFF2-40B4-BE49-F238E27FC236}">
              <a16:creationId xmlns:a16="http://schemas.microsoft.com/office/drawing/2014/main" id="{A8D1C03C-A18E-4662-8938-06B5FBC43840}"/>
            </a:ext>
          </a:extLst>
        </xdr:cNvPr>
        <xdr:cNvCxnSpPr/>
      </xdr:nvCxnSpPr>
      <xdr:spPr>
        <a:xfrm>
          <a:off x="9356090" y="1867537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62" name="【港湾・漁港】&#10;一人当たり有形固定資産（償却資産）額最大値テキスト">
          <a:extLst>
            <a:ext uri="{FF2B5EF4-FFF2-40B4-BE49-F238E27FC236}">
              <a16:creationId xmlns:a16="http://schemas.microsoft.com/office/drawing/2014/main" id="{8C3F0739-8C5A-4367-B074-4F977C465FD6}"/>
            </a:ext>
          </a:extLst>
        </xdr:cNvPr>
        <xdr:cNvSpPr txBox="1"/>
      </xdr:nvSpPr>
      <xdr:spPr>
        <a:xfrm>
          <a:off x="9467850" y="1685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63" name="直線コネクタ 462">
          <a:extLst>
            <a:ext uri="{FF2B5EF4-FFF2-40B4-BE49-F238E27FC236}">
              <a16:creationId xmlns:a16="http://schemas.microsoft.com/office/drawing/2014/main" id="{F3A1E5F5-8ECC-4242-ABCF-292B908D6A64}"/>
            </a:ext>
          </a:extLst>
        </xdr:cNvPr>
        <xdr:cNvCxnSpPr/>
      </xdr:nvCxnSpPr>
      <xdr:spPr>
        <a:xfrm>
          <a:off x="9356090" y="1708419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141012</xdr:rowOff>
    </xdr:from>
    <xdr:ext cx="534377" cy="259045"/>
    <xdr:sp macro="" textlink="">
      <xdr:nvSpPr>
        <xdr:cNvPr id="464" name="【港湾・漁港】&#10;一人当たり有形固定資産（償却資産）額平均値テキスト">
          <a:extLst>
            <a:ext uri="{FF2B5EF4-FFF2-40B4-BE49-F238E27FC236}">
              <a16:creationId xmlns:a16="http://schemas.microsoft.com/office/drawing/2014/main" id="{D8C65068-A499-4CF8-9A26-A9A77174FB7F}"/>
            </a:ext>
          </a:extLst>
        </xdr:cNvPr>
        <xdr:cNvSpPr txBox="1"/>
      </xdr:nvSpPr>
      <xdr:spPr>
        <a:xfrm>
          <a:off x="9467850" y="17969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5" name="フローチャート: 判断 464">
          <a:extLst>
            <a:ext uri="{FF2B5EF4-FFF2-40B4-BE49-F238E27FC236}">
              <a16:creationId xmlns:a16="http://schemas.microsoft.com/office/drawing/2014/main" id="{91A05DEE-0A3E-4E61-A213-214BE24D5AF9}"/>
            </a:ext>
          </a:extLst>
        </xdr:cNvPr>
        <xdr:cNvSpPr/>
      </xdr:nvSpPr>
      <xdr:spPr>
        <a:xfrm>
          <a:off x="9394190" y="1812229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6" name="フローチャート: 判断 465">
          <a:extLst>
            <a:ext uri="{FF2B5EF4-FFF2-40B4-BE49-F238E27FC236}">
              <a16:creationId xmlns:a16="http://schemas.microsoft.com/office/drawing/2014/main" id="{14D5A6E3-2A86-4867-A93D-76036C0ADF21}"/>
            </a:ext>
          </a:extLst>
        </xdr:cNvPr>
        <xdr:cNvSpPr/>
      </xdr:nvSpPr>
      <xdr:spPr>
        <a:xfrm>
          <a:off x="8632190" y="1813487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7" name="フローチャート: 判断 466">
          <a:extLst>
            <a:ext uri="{FF2B5EF4-FFF2-40B4-BE49-F238E27FC236}">
              <a16:creationId xmlns:a16="http://schemas.microsoft.com/office/drawing/2014/main" id="{02DCA014-82C6-4DF4-B592-48D78AC8013C}"/>
            </a:ext>
          </a:extLst>
        </xdr:cNvPr>
        <xdr:cNvSpPr/>
      </xdr:nvSpPr>
      <xdr:spPr>
        <a:xfrm>
          <a:off x="7846060" y="181328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80732</xdr:rowOff>
    </xdr:from>
    <xdr:to>
      <xdr:col>41</xdr:col>
      <xdr:colOff>101600</xdr:colOff>
      <xdr:row>106</xdr:row>
      <xdr:rowOff>10882</xdr:rowOff>
    </xdr:to>
    <xdr:sp macro="" textlink="">
      <xdr:nvSpPr>
        <xdr:cNvPr id="468" name="フローチャート: 判断 467">
          <a:extLst>
            <a:ext uri="{FF2B5EF4-FFF2-40B4-BE49-F238E27FC236}">
              <a16:creationId xmlns:a16="http://schemas.microsoft.com/office/drawing/2014/main" id="{FC72136F-B882-4419-BA8D-D4BAB604D107}"/>
            </a:ext>
          </a:extLst>
        </xdr:cNvPr>
        <xdr:cNvSpPr/>
      </xdr:nvSpPr>
      <xdr:spPr>
        <a:xfrm>
          <a:off x="7029450" y="1808488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23833</xdr:rowOff>
    </xdr:from>
    <xdr:to>
      <xdr:col>36</xdr:col>
      <xdr:colOff>165100</xdr:colOff>
      <xdr:row>106</xdr:row>
      <xdr:rowOff>125433</xdr:rowOff>
    </xdr:to>
    <xdr:sp macro="" textlink="">
      <xdr:nvSpPr>
        <xdr:cNvPr id="469" name="フローチャート: 判断 468">
          <a:extLst>
            <a:ext uri="{FF2B5EF4-FFF2-40B4-BE49-F238E27FC236}">
              <a16:creationId xmlns:a16="http://schemas.microsoft.com/office/drawing/2014/main" id="{668D714B-5858-43D7-ADA2-3D900D77AEF1}"/>
            </a:ext>
          </a:extLst>
        </xdr:cNvPr>
        <xdr:cNvSpPr/>
      </xdr:nvSpPr>
      <xdr:spPr>
        <a:xfrm>
          <a:off x="6231890" y="1819372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5E50ED3-6855-4BC4-8ED0-5092C3D58131}"/>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4EDEBB1-2B7A-4FD2-8B30-074EA34CC232}"/>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564CDF5-D9B2-4FE9-A662-CA82F153BAF4}"/>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5F9A691-CB29-4E28-84AA-86A7D2A52D01}"/>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C8E0331-8F20-477E-B208-5E7AC91A40F5}"/>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57055</xdr:rowOff>
    </xdr:from>
    <xdr:to>
      <xdr:col>55</xdr:col>
      <xdr:colOff>50800</xdr:colOff>
      <xdr:row>106</xdr:row>
      <xdr:rowOff>158655</xdr:rowOff>
    </xdr:to>
    <xdr:sp macro="" textlink="">
      <xdr:nvSpPr>
        <xdr:cNvPr id="475" name="楕円 474">
          <a:extLst>
            <a:ext uri="{FF2B5EF4-FFF2-40B4-BE49-F238E27FC236}">
              <a16:creationId xmlns:a16="http://schemas.microsoft.com/office/drawing/2014/main" id="{06BB7F58-269C-4BCE-9450-3CDD011E1FBE}"/>
            </a:ext>
          </a:extLst>
        </xdr:cNvPr>
        <xdr:cNvSpPr/>
      </xdr:nvSpPr>
      <xdr:spPr>
        <a:xfrm>
          <a:off x="9394190" y="18234565"/>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35482</xdr:rowOff>
    </xdr:from>
    <xdr:ext cx="534377" cy="259045"/>
    <xdr:sp macro="" textlink="">
      <xdr:nvSpPr>
        <xdr:cNvPr id="476" name="【港湾・漁港】&#10;一人当たり有形固定資産（償却資産）額該当値テキスト">
          <a:extLst>
            <a:ext uri="{FF2B5EF4-FFF2-40B4-BE49-F238E27FC236}">
              <a16:creationId xmlns:a16="http://schemas.microsoft.com/office/drawing/2014/main" id="{294D4D37-96CF-413E-92C6-879A79BCCF3A}"/>
            </a:ext>
          </a:extLst>
        </xdr:cNvPr>
        <xdr:cNvSpPr txBox="1"/>
      </xdr:nvSpPr>
      <xdr:spPr>
        <a:xfrm>
          <a:off x="9467850" y="182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56054</xdr:rowOff>
    </xdr:from>
    <xdr:to>
      <xdr:col>50</xdr:col>
      <xdr:colOff>165100</xdr:colOff>
      <xdr:row>106</xdr:row>
      <xdr:rowOff>157654</xdr:rowOff>
    </xdr:to>
    <xdr:sp macro="" textlink="">
      <xdr:nvSpPr>
        <xdr:cNvPr id="477" name="楕円 476">
          <a:extLst>
            <a:ext uri="{FF2B5EF4-FFF2-40B4-BE49-F238E27FC236}">
              <a16:creationId xmlns:a16="http://schemas.microsoft.com/office/drawing/2014/main" id="{E2A2023E-B431-4CF4-A2ED-83420DA7B5AA}"/>
            </a:ext>
          </a:extLst>
        </xdr:cNvPr>
        <xdr:cNvSpPr/>
      </xdr:nvSpPr>
      <xdr:spPr>
        <a:xfrm>
          <a:off x="8632190" y="1823356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106854</xdr:rowOff>
    </xdr:from>
    <xdr:to>
      <xdr:col>55</xdr:col>
      <xdr:colOff>0</xdr:colOff>
      <xdr:row>106</xdr:row>
      <xdr:rowOff>107855</xdr:rowOff>
    </xdr:to>
    <xdr:cxnSp macro="">
      <xdr:nvCxnSpPr>
        <xdr:cNvPr id="478" name="直線コネクタ 477">
          <a:extLst>
            <a:ext uri="{FF2B5EF4-FFF2-40B4-BE49-F238E27FC236}">
              <a16:creationId xmlns:a16="http://schemas.microsoft.com/office/drawing/2014/main" id="{AA53C9DA-C461-4374-BDBC-26632543D956}"/>
            </a:ext>
          </a:extLst>
        </xdr:cNvPr>
        <xdr:cNvCxnSpPr/>
      </xdr:nvCxnSpPr>
      <xdr:spPr>
        <a:xfrm>
          <a:off x="8686800" y="18278649"/>
          <a:ext cx="74295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55215</xdr:rowOff>
    </xdr:from>
    <xdr:to>
      <xdr:col>46</xdr:col>
      <xdr:colOff>38100</xdr:colOff>
      <xdr:row>106</xdr:row>
      <xdr:rowOff>156815</xdr:rowOff>
    </xdr:to>
    <xdr:sp macro="" textlink="">
      <xdr:nvSpPr>
        <xdr:cNvPr id="479" name="楕円 478">
          <a:extLst>
            <a:ext uri="{FF2B5EF4-FFF2-40B4-BE49-F238E27FC236}">
              <a16:creationId xmlns:a16="http://schemas.microsoft.com/office/drawing/2014/main" id="{842F8511-7941-446B-9466-A825719F2B9C}"/>
            </a:ext>
          </a:extLst>
        </xdr:cNvPr>
        <xdr:cNvSpPr/>
      </xdr:nvSpPr>
      <xdr:spPr>
        <a:xfrm>
          <a:off x="7846060" y="1823272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106015</xdr:rowOff>
    </xdr:from>
    <xdr:to>
      <xdr:col>50</xdr:col>
      <xdr:colOff>114300</xdr:colOff>
      <xdr:row>106</xdr:row>
      <xdr:rowOff>106854</xdr:rowOff>
    </xdr:to>
    <xdr:cxnSp macro="">
      <xdr:nvCxnSpPr>
        <xdr:cNvPr id="480" name="直線コネクタ 479">
          <a:extLst>
            <a:ext uri="{FF2B5EF4-FFF2-40B4-BE49-F238E27FC236}">
              <a16:creationId xmlns:a16="http://schemas.microsoft.com/office/drawing/2014/main" id="{59A45448-9877-4F39-8C34-08BF7C41984F}"/>
            </a:ext>
          </a:extLst>
        </xdr:cNvPr>
        <xdr:cNvCxnSpPr/>
      </xdr:nvCxnSpPr>
      <xdr:spPr>
        <a:xfrm>
          <a:off x="7889240" y="18277810"/>
          <a:ext cx="79756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55172</xdr:rowOff>
    </xdr:from>
    <xdr:to>
      <xdr:col>41</xdr:col>
      <xdr:colOff>101600</xdr:colOff>
      <xdr:row>106</xdr:row>
      <xdr:rowOff>156772</xdr:rowOff>
    </xdr:to>
    <xdr:sp macro="" textlink="">
      <xdr:nvSpPr>
        <xdr:cNvPr id="481" name="楕円 480">
          <a:extLst>
            <a:ext uri="{FF2B5EF4-FFF2-40B4-BE49-F238E27FC236}">
              <a16:creationId xmlns:a16="http://schemas.microsoft.com/office/drawing/2014/main" id="{E65D404C-1E91-4BF0-9C52-C265EFA8B861}"/>
            </a:ext>
          </a:extLst>
        </xdr:cNvPr>
        <xdr:cNvSpPr/>
      </xdr:nvSpPr>
      <xdr:spPr>
        <a:xfrm>
          <a:off x="7029450" y="1823268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105972</xdr:rowOff>
    </xdr:from>
    <xdr:to>
      <xdr:col>45</xdr:col>
      <xdr:colOff>177800</xdr:colOff>
      <xdr:row>106</xdr:row>
      <xdr:rowOff>106015</xdr:rowOff>
    </xdr:to>
    <xdr:cxnSp macro="">
      <xdr:nvCxnSpPr>
        <xdr:cNvPr id="482" name="直線コネクタ 481">
          <a:extLst>
            <a:ext uri="{FF2B5EF4-FFF2-40B4-BE49-F238E27FC236}">
              <a16:creationId xmlns:a16="http://schemas.microsoft.com/office/drawing/2014/main" id="{084E7ECA-9340-41DF-8DAC-949690AB6AB2}"/>
            </a:ext>
          </a:extLst>
        </xdr:cNvPr>
        <xdr:cNvCxnSpPr/>
      </xdr:nvCxnSpPr>
      <xdr:spPr>
        <a:xfrm>
          <a:off x="7084060" y="18277767"/>
          <a:ext cx="80518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51341</xdr:rowOff>
    </xdr:from>
    <xdr:to>
      <xdr:col>36</xdr:col>
      <xdr:colOff>165100</xdr:colOff>
      <xdr:row>106</xdr:row>
      <xdr:rowOff>152941</xdr:rowOff>
    </xdr:to>
    <xdr:sp macro="" textlink="">
      <xdr:nvSpPr>
        <xdr:cNvPr id="483" name="楕円 482">
          <a:extLst>
            <a:ext uri="{FF2B5EF4-FFF2-40B4-BE49-F238E27FC236}">
              <a16:creationId xmlns:a16="http://schemas.microsoft.com/office/drawing/2014/main" id="{BCC4FFD9-A762-4C70-ADE1-E81FD7635FAA}"/>
            </a:ext>
          </a:extLst>
        </xdr:cNvPr>
        <xdr:cNvSpPr/>
      </xdr:nvSpPr>
      <xdr:spPr>
        <a:xfrm>
          <a:off x="6231890" y="1822885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102141</xdr:rowOff>
    </xdr:from>
    <xdr:to>
      <xdr:col>41</xdr:col>
      <xdr:colOff>50800</xdr:colOff>
      <xdr:row>106</xdr:row>
      <xdr:rowOff>105972</xdr:rowOff>
    </xdr:to>
    <xdr:cxnSp macro="">
      <xdr:nvCxnSpPr>
        <xdr:cNvPr id="484" name="直線コネクタ 483">
          <a:extLst>
            <a:ext uri="{FF2B5EF4-FFF2-40B4-BE49-F238E27FC236}">
              <a16:creationId xmlns:a16="http://schemas.microsoft.com/office/drawing/2014/main" id="{DECD05EA-B876-43B2-9C08-5B5266E67DE2}"/>
            </a:ext>
          </a:extLst>
        </xdr:cNvPr>
        <xdr:cNvCxnSpPr/>
      </xdr:nvCxnSpPr>
      <xdr:spPr>
        <a:xfrm>
          <a:off x="6286500" y="18272031"/>
          <a:ext cx="797560" cy="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75491</xdr:rowOff>
    </xdr:from>
    <xdr:ext cx="534377" cy="259045"/>
    <xdr:sp macro="" textlink="">
      <xdr:nvSpPr>
        <xdr:cNvPr id="485" name="n_1aveValue【港湾・漁港】&#10;一人当たり有形固定資産（償却資産）額">
          <a:extLst>
            <a:ext uri="{FF2B5EF4-FFF2-40B4-BE49-F238E27FC236}">
              <a16:creationId xmlns:a16="http://schemas.microsoft.com/office/drawing/2014/main" id="{4776255B-3527-4CCC-9DD3-387303E3EB5C}"/>
            </a:ext>
          </a:extLst>
        </xdr:cNvPr>
        <xdr:cNvSpPr txBox="1"/>
      </xdr:nvSpPr>
      <xdr:spPr>
        <a:xfrm>
          <a:off x="8422151" y="179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81086</xdr:rowOff>
    </xdr:from>
    <xdr:ext cx="534377" cy="259045"/>
    <xdr:sp macro="" textlink="">
      <xdr:nvSpPr>
        <xdr:cNvPr id="486" name="n_2aveValue【港湾・漁港】&#10;一人当たり有形固定資産（償却資産）額">
          <a:extLst>
            <a:ext uri="{FF2B5EF4-FFF2-40B4-BE49-F238E27FC236}">
              <a16:creationId xmlns:a16="http://schemas.microsoft.com/office/drawing/2014/main" id="{F67DFB0A-AE88-42F3-A0AD-ED932B9468EE}"/>
            </a:ext>
          </a:extLst>
        </xdr:cNvPr>
        <xdr:cNvSpPr txBox="1"/>
      </xdr:nvSpPr>
      <xdr:spPr>
        <a:xfrm>
          <a:off x="7641101" y="1791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27409</xdr:rowOff>
    </xdr:from>
    <xdr:ext cx="534377" cy="259045"/>
    <xdr:sp macro="" textlink="">
      <xdr:nvSpPr>
        <xdr:cNvPr id="487" name="n_3aveValue【港湾・漁港】&#10;一人当たり有形固定資産（償却資産）額">
          <a:extLst>
            <a:ext uri="{FF2B5EF4-FFF2-40B4-BE49-F238E27FC236}">
              <a16:creationId xmlns:a16="http://schemas.microsoft.com/office/drawing/2014/main" id="{5298AABE-517A-4A4B-B6BE-11CEB788234F}"/>
            </a:ext>
          </a:extLst>
        </xdr:cNvPr>
        <xdr:cNvSpPr txBox="1"/>
      </xdr:nvSpPr>
      <xdr:spPr>
        <a:xfrm>
          <a:off x="6854971" y="178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141960</xdr:rowOff>
    </xdr:from>
    <xdr:ext cx="534377" cy="259045"/>
    <xdr:sp macro="" textlink="">
      <xdr:nvSpPr>
        <xdr:cNvPr id="488" name="n_4aveValue【港湾・漁港】&#10;一人当たり有形固定資産（償却資産）額">
          <a:extLst>
            <a:ext uri="{FF2B5EF4-FFF2-40B4-BE49-F238E27FC236}">
              <a16:creationId xmlns:a16="http://schemas.microsoft.com/office/drawing/2014/main" id="{2CDDBE62-219C-4034-8294-140D3EC32377}"/>
            </a:ext>
          </a:extLst>
        </xdr:cNvPr>
        <xdr:cNvSpPr txBox="1"/>
      </xdr:nvSpPr>
      <xdr:spPr>
        <a:xfrm>
          <a:off x="6038361" y="1797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148781</xdr:rowOff>
    </xdr:from>
    <xdr:ext cx="534377" cy="259045"/>
    <xdr:sp macro="" textlink="">
      <xdr:nvSpPr>
        <xdr:cNvPr id="489" name="n_1mainValue【港湾・漁港】&#10;一人当たり有形固定資産（償却資産）額">
          <a:extLst>
            <a:ext uri="{FF2B5EF4-FFF2-40B4-BE49-F238E27FC236}">
              <a16:creationId xmlns:a16="http://schemas.microsoft.com/office/drawing/2014/main" id="{68743F35-8657-446E-A4BE-B201F379EDD5}"/>
            </a:ext>
          </a:extLst>
        </xdr:cNvPr>
        <xdr:cNvSpPr txBox="1"/>
      </xdr:nvSpPr>
      <xdr:spPr>
        <a:xfrm>
          <a:off x="8422151" y="183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147942</xdr:rowOff>
    </xdr:from>
    <xdr:ext cx="534377" cy="259045"/>
    <xdr:sp macro="" textlink="">
      <xdr:nvSpPr>
        <xdr:cNvPr id="490" name="n_2mainValue【港湾・漁港】&#10;一人当たり有形固定資産（償却資産）額">
          <a:extLst>
            <a:ext uri="{FF2B5EF4-FFF2-40B4-BE49-F238E27FC236}">
              <a16:creationId xmlns:a16="http://schemas.microsoft.com/office/drawing/2014/main" id="{9D00232E-CD29-465A-9651-142078A5854C}"/>
            </a:ext>
          </a:extLst>
        </xdr:cNvPr>
        <xdr:cNvSpPr txBox="1"/>
      </xdr:nvSpPr>
      <xdr:spPr>
        <a:xfrm>
          <a:off x="7641101" y="1831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147899</xdr:rowOff>
    </xdr:from>
    <xdr:ext cx="534377" cy="259045"/>
    <xdr:sp macro="" textlink="">
      <xdr:nvSpPr>
        <xdr:cNvPr id="491" name="n_3mainValue【港湾・漁港】&#10;一人当たり有形固定資産（償却資産）額">
          <a:extLst>
            <a:ext uri="{FF2B5EF4-FFF2-40B4-BE49-F238E27FC236}">
              <a16:creationId xmlns:a16="http://schemas.microsoft.com/office/drawing/2014/main" id="{CBCC9544-E459-4260-9DC4-714A4A8A2818}"/>
            </a:ext>
          </a:extLst>
        </xdr:cNvPr>
        <xdr:cNvSpPr txBox="1"/>
      </xdr:nvSpPr>
      <xdr:spPr>
        <a:xfrm>
          <a:off x="6854971" y="1831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144068</xdr:rowOff>
    </xdr:from>
    <xdr:ext cx="534377" cy="259045"/>
    <xdr:sp macro="" textlink="">
      <xdr:nvSpPr>
        <xdr:cNvPr id="492" name="n_4mainValue【港湾・漁港】&#10;一人当たり有形固定資産（償却資産）額">
          <a:extLst>
            <a:ext uri="{FF2B5EF4-FFF2-40B4-BE49-F238E27FC236}">
              <a16:creationId xmlns:a16="http://schemas.microsoft.com/office/drawing/2014/main" id="{67BA222D-3AEB-4FDE-8FE2-C6E2CC6B8F6A}"/>
            </a:ext>
          </a:extLst>
        </xdr:cNvPr>
        <xdr:cNvSpPr txBox="1"/>
      </xdr:nvSpPr>
      <xdr:spPr>
        <a:xfrm>
          <a:off x="6038361" y="1831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FBCB6719-2F84-44A7-A82B-2A904297F42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D29431C0-C779-45AE-937B-F36D19887D5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1D1AB66D-E705-4E34-A5D5-9E87923DBB40}"/>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716A3669-614D-4D24-B771-6E89BF0A4CC2}"/>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E329A3AC-417D-4D8A-BB01-40884CD79CB8}"/>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95E9D9C3-8C28-4E30-9086-117B0260F1C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1AEE9C37-CAD4-4473-A661-ADC81F8B5FF3}"/>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AF457E11-5829-474F-BC9D-3F1C7EA5C05E}"/>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81DD1DDD-8E81-47F9-812F-4BE11F88616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A4D4DD66-2312-400D-AB94-6F951392CC2B}"/>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ADDC4967-9FA9-41AC-A7BC-81DF467D9D03}"/>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D8FC1813-3C51-49B3-ABB6-755263E3F89E}"/>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294CCC09-69F3-4FD3-9C51-A9DE0457407B}"/>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1E105E92-7586-4290-9ACD-44E37435CFEE}"/>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30AF02B7-2A77-40A6-8F10-EB1D3EF3AFAB}"/>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27C51CAC-FF77-4DA1-8ADD-68F07EDCAC55}"/>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F427FF87-8104-4077-B59C-31E537AF6D0D}"/>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4861F3F8-8B8A-43AC-9C7B-A3712F1594D3}"/>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A006A29-B1A3-4E79-BC69-5C4BDE086D75}"/>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2E8DC8E-2F0E-4A8E-B66D-5C97EE139D22}"/>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C54CDF09-A935-4CBD-82B4-48C9B87622AA}"/>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B056AD8C-FADC-4FB3-A2FB-B1E63F25526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70470A02-7931-487B-97CB-CBA0CDA6BCDC}"/>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72D1B02D-7ADF-4911-AE35-576FD2C6A83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7" name="直線コネクタ 516">
          <a:extLst>
            <a:ext uri="{FF2B5EF4-FFF2-40B4-BE49-F238E27FC236}">
              <a16:creationId xmlns:a16="http://schemas.microsoft.com/office/drawing/2014/main" id="{F5137CDB-8D4B-49CC-A17A-A1EDC10CF79E}"/>
            </a:ext>
          </a:extLst>
        </xdr:cNvPr>
        <xdr:cNvCxnSpPr/>
      </xdr:nvCxnSpPr>
      <xdr:spPr>
        <a:xfrm flipV="1">
          <a:off x="14703424" y="576453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8" name="【認定こども園・幼稚園・保育所】&#10;有形固定資産減価償却率最小値テキスト">
          <a:extLst>
            <a:ext uri="{FF2B5EF4-FFF2-40B4-BE49-F238E27FC236}">
              <a16:creationId xmlns:a16="http://schemas.microsoft.com/office/drawing/2014/main" id="{05061F7A-D503-4AA1-AB23-5E1E47D2B2A8}"/>
            </a:ext>
          </a:extLst>
        </xdr:cNvPr>
        <xdr:cNvSpPr txBox="1"/>
      </xdr:nvSpPr>
      <xdr:spPr>
        <a:xfrm>
          <a:off x="147421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9" name="直線コネクタ 518">
          <a:extLst>
            <a:ext uri="{FF2B5EF4-FFF2-40B4-BE49-F238E27FC236}">
              <a16:creationId xmlns:a16="http://schemas.microsoft.com/office/drawing/2014/main" id="{BC72E7B3-D04B-4058-AA64-CEE07B1D1AAE}"/>
            </a:ext>
          </a:extLst>
        </xdr:cNvPr>
        <xdr:cNvCxnSpPr/>
      </xdr:nvCxnSpPr>
      <xdr:spPr>
        <a:xfrm>
          <a:off x="1461135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4363D467-4998-4777-9775-58077235820A}"/>
            </a:ext>
          </a:extLst>
        </xdr:cNvPr>
        <xdr:cNvSpPr txBox="1"/>
      </xdr:nvSpPr>
      <xdr:spPr>
        <a:xfrm>
          <a:off x="1474216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21" name="直線コネクタ 520">
          <a:extLst>
            <a:ext uri="{FF2B5EF4-FFF2-40B4-BE49-F238E27FC236}">
              <a16:creationId xmlns:a16="http://schemas.microsoft.com/office/drawing/2014/main" id="{45E6A4C4-C31C-4989-AFCE-2518F48A392C}"/>
            </a:ext>
          </a:extLst>
        </xdr:cNvPr>
        <xdr:cNvCxnSpPr/>
      </xdr:nvCxnSpPr>
      <xdr:spPr>
        <a:xfrm>
          <a:off x="14611350" y="576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8B02FE58-D4AE-44EF-BA3C-1FABE7658F1C}"/>
            </a:ext>
          </a:extLst>
        </xdr:cNvPr>
        <xdr:cNvSpPr txBox="1"/>
      </xdr:nvSpPr>
      <xdr:spPr>
        <a:xfrm>
          <a:off x="1474216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3" name="フローチャート: 判断 522">
          <a:extLst>
            <a:ext uri="{FF2B5EF4-FFF2-40B4-BE49-F238E27FC236}">
              <a16:creationId xmlns:a16="http://schemas.microsoft.com/office/drawing/2014/main" id="{4B349B2F-0EF1-41C5-99D5-4E60526879CC}"/>
            </a:ext>
          </a:extLst>
        </xdr:cNvPr>
        <xdr:cNvSpPr/>
      </xdr:nvSpPr>
      <xdr:spPr>
        <a:xfrm>
          <a:off x="14649450" y="6302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4" name="フローチャート: 判断 523">
          <a:extLst>
            <a:ext uri="{FF2B5EF4-FFF2-40B4-BE49-F238E27FC236}">
              <a16:creationId xmlns:a16="http://schemas.microsoft.com/office/drawing/2014/main" id="{C47F9903-AF03-46AF-BD4B-9EA6ED9C1D0A}"/>
            </a:ext>
          </a:extLst>
        </xdr:cNvPr>
        <xdr:cNvSpPr/>
      </xdr:nvSpPr>
      <xdr:spPr>
        <a:xfrm>
          <a:off x="13887450" y="6275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5" name="フローチャート: 判断 524">
          <a:extLst>
            <a:ext uri="{FF2B5EF4-FFF2-40B4-BE49-F238E27FC236}">
              <a16:creationId xmlns:a16="http://schemas.microsoft.com/office/drawing/2014/main" id="{E799936E-2585-4538-A49B-78F9919B3B29}"/>
            </a:ext>
          </a:extLst>
        </xdr:cNvPr>
        <xdr:cNvSpPr/>
      </xdr:nvSpPr>
      <xdr:spPr>
        <a:xfrm>
          <a:off x="13089890" y="6269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6" name="フローチャート: 判断 525">
          <a:extLst>
            <a:ext uri="{FF2B5EF4-FFF2-40B4-BE49-F238E27FC236}">
              <a16:creationId xmlns:a16="http://schemas.microsoft.com/office/drawing/2014/main" id="{7958B23D-38F5-4737-9628-1DCF15D2803B}"/>
            </a:ext>
          </a:extLst>
        </xdr:cNvPr>
        <xdr:cNvSpPr/>
      </xdr:nvSpPr>
      <xdr:spPr>
        <a:xfrm>
          <a:off x="12303760" y="6327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7" name="フローチャート: 判断 526">
          <a:extLst>
            <a:ext uri="{FF2B5EF4-FFF2-40B4-BE49-F238E27FC236}">
              <a16:creationId xmlns:a16="http://schemas.microsoft.com/office/drawing/2014/main" id="{D878724C-81F6-43B9-A610-B463EE4A25B8}"/>
            </a:ext>
          </a:extLst>
        </xdr:cNvPr>
        <xdr:cNvSpPr/>
      </xdr:nvSpPr>
      <xdr:spPr>
        <a:xfrm>
          <a:off x="11487150" y="63442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D3F8135-F386-43EA-8D30-BAD3CFC7214E}"/>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C4E1857-6CD4-4947-B265-94F70009DC20}"/>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15F417A-B3ED-421A-BEFE-91959F4CE521}"/>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2BC7660-1AE8-4F15-B0C2-730C8F795B67}"/>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AABC62A-021E-43DC-A3E2-B9D84BD3754C}"/>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533" name="楕円 532">
          <a:extLst>
            <a:ext uri="{FF2B5EF4-FFF2-40B4-BE49-F238E27FC236}">
              <a16:creationId xmlns:a16="http://schemas.microsoft.com/office/drawing/2014/main" id="{86FA4189-4995-42EA-8AC1-5539652C3798}"/>
            </a:ext>
          </a:extLst>
        </xdr:cNvPr>
        <xdr:cNvSpPr/>
      </xdr:nvSpPr>
      <xdr:spPr>
        <a:xfrm>
          <a:off x="14649450" y="64204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55262</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65F9C5D9-5C6C-4476-990A-4D3562E17581}"/>
            </a:ext>
          </a:extLst>
        </xdr:cNvPr>
        <xdr:cNvSpPr txBox="1"/>
      </xdr:nvSpPr>
      <xdr:spPr>
        <a:xfrm>
          <a:off x="14742160"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42545</xdr:rowOff>
    </xdr:from>
    <xdr:to>
      <xdr:col>81</xdr:col>
      <xdr:colOff>101600</xdr:colOff>
      <xdr:row>37</xdr:row>
      <xdr:rowOff>144145</xdr:rowOff>
    </xdr:to>
    <xdr:sp macro="" textlink="">
      <xdr:nvSpPr>
        <xdr:cNvPr id="535" name="楕円 534">
          <a:extLst>
            <a:ext uri="{FF2B5EF4-FFF2-40B4-BE49-F238E27FC236}">
              <a16:creationId xmlns:a16="http://schemas.microsoft.com/office/drawing/2014/main" id="{E5F10693-C4F4-4BD2-844A-7A65CF8CF89F}"/>
            </a:ext>
          </a:extLst>
        </xdr:cNvPr>
        <xdr:cNvSpPr/>
      </xdr:nvSpPr>
      <xdr:spPr>
        <a:xfrm>
          <a:off x="13887450" y="63881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93345</xdr:rowOff>
    </xdr:from>
    <xdr:to>
      <xdr:col>85</xdr:col>
      <xdr:colOff>127000</xdr:colOff>
      <xdr:row>37</xdr:row>
      <xdr:rowOff>127635</xdr:rowOff>
    </xdr:to>
    <xdr:cxnSp macro="">
      <xdr:nvCxnSpPr>
        <xdr:cNvPr id="536" name="直線コネクタ 535">
          <a:extLst>
            <a:ext uri="{FF2B5EF4-FFF2-40B4-BE49-F238E27FC236}">
              <a16:creationId xmlns:a16="http://schemas.microsoft.com/office/drawing/2014/main" id="{BAA1AC87-FD0C-4731-8FE7-B1C6EB74E3A9}"/>
            </a:ext>
          </a:extLst>
        </xdr:cNvPr>
        <xdr:cNvCxnSpPr/>
      </xdr:nvCxnSpPr>
      <xdr:spPr>
        <a:xfrm>
          <a:off x="13942060" y="6440805"/>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67310</xdr:rowOff>
    </xdr:from>
    <xdr:to>
      <xdr:col>76</xdr:col>
      <xdr:colOff>165100</xdr:colOff>
      <xdr:row>38</xdr:row>
      <xdr:rowOff>168910</xdr:rowOff>
    </xdr:to>
    <xdr:sp macro="" textlink="">
      <xdr:nvSpPr>
        <xdr:cNvPr id="537" name="楕円 536">
          <a:extLst>
            <a:ext uri="{FF2B5EF4-FFF2-40B4-BE49-F238E27FC236}">
              <a16:creationId xmlns:a16="http://schemas.microsoft.com/office/drawing/2014/main" id="{C8527E0D-27F2-4139-9EF4-096FFC866B4D}"/>
            </a:ext>
          </a:extLst>
        </xdr:cNvPr>
        <xdr:cNvSpPr/>
      </xdr:nvSpPr>
      <xdr:spPr>
        <a:xfrm>
          <a:off x="13089890" y="658050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93345</xdr:rowOff>
    </xdr:from>
    <xdr:to>
      <xdr:col>81</xdr:col>
      <xdr:colOff>50800</xdr:colOff>
      <xdr:row>38</xdr:row>
      <xdr:rowOff>118110</xdr:rowOff>
    </xdr:to>
    <xdr:cxnSp macro="">
      <xdr:nvCxnSpPr>
        <xdr:cNvPr id="538" name="直線コネクタ 537">
          <a:extLst>
            <a:ext uri="{FF2B5EF4-FFF2-40B4-BE49-F238E27FC236}">
              <a16:creationId xmlns:a16="http://schemas.microsoft.com/office/drawing/2014/main" id="{71727AB5-2079-4ABD-B35F-499237584F2F}"/>
            </a:ext>
          </a:extLst>
        </xdr:cNvPr>
        <xdr:cNvCxnSpPr/>
      </xdr:nvCxnSpPr>
      <xdr:spPr>
        <a:xfrm flipV="1">
          <a:off x="13144500" y="6440805"/>
          <a:ext cx="79756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103505</xdr:rowOff>
    </xdr:from>
    <xdr:to>
      <xdr:col>72</xdr:col>
      <xdr:colOff>38100</xdr:colOff>
      <xdr:row>39</xdr:row>
      <xdr:rowOff>33655</xdr:rowOff>
    </xdr:to>
    <xdr:sp macro="" textlink="">
      <xdr:nvSpPr>
        <xdr:cNvPr id="539" name="楕円 538">
          <a:extLst>
            <a:ext uri="{FF2B5EF4-FFF2-40B4-BE49-F238E27FC236}">
              <a16:creationId xmlns:a16="http://schemas.microsoft.com/office/drawing/2014/main" id="{F8D61097-9461-484C-BF97-6C26C0C1F903}"/>
            </a:ext>
          </a:extLst>
        </xdr:cNvPr>
        <xdr:cNvSpPr/>
      </xdr:nvSpPr>
      <xdr:spPr>
        <a:xfrm>
          <a:off x="12303760" y="6616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118110</xdr:rowOff>
    </xdr:from>
    <xdr:to>
      <xdr:col>76</xdr:col>
      <xdr:colOff>114300</xdr:colOff>
      <xdr:row>38</xdr:row>
      <xdr:rowOff>154305</xdr:rowOff>
    </xdr:to>
    <xdr:cxnSp macro="">
      <xdr:nvCxnSpPr>
        <xdr:cNvPr id="540" name="直線コネクタ 539">
          <a:extLst>
            <a:ext uri="{FF2B5EF4-FFF2-40B4-BE49-F238E27FC236}">
              <a16:creationId xmlns:a16="http://schemas.microsoft.com/office/drawing/2014/main" id="{30ADD3FB-26DD-48DE-9DD6-13F2772C200E}"/>
            </a:ext>
          </a:extLst>
        </xdr:cNvPr>
        <xdr:cNvCxnSpPr/>
      </xdr:nvCxnSpPr>
      <xdr:spPr>
        <a:xfrm flipV="1">
          <a:off x="12346940" y="663511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88265</xdr:rowOff>
    </xdr:from>
    <xdr:to>
      <xdr:col>67</xdr:col>
      <xdr:colOff>101600</xdr:colOff>
      <xdr:row>39</xdr:row>
      <xdr:rowOff>18415</xdr:rowOff>
    </xdr:to>
    <xdr:sp macro="" textlink="">
      <xdr:nvSpPr>
        <xdr:cNvPr id="541" name="楕円 540">
          <a:extLst>
            <a:ext uri="{FF2B5EF4-FFF2-40B4-BE49-F238E27FC236}">
              <a16:creationId xmlns:a16="http://schemas.microsoft.com/office/drawing/2014/main" id="{88F4DF15-FC49-459F-9A49-D5AD7EC1E519}"/>
            </a:ext>
          </a:extLst>
        </xdr:cNvPr>
        <xdr:cNvSpPr/>
      </xdr:nvSpPr>
      <xdr:spPr>
        <a:xfrm>
          <a:off x="11487150" y="66071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139065</xdr:rowOff>
    </xdr:from>
    <xdr:to>
      <xdr:col>71</xdr:col>
      <xdr:colOff>177800</xdr:colOff>
      <xdr:row>38</xdr:row>
      <xdr:rowOff>154305</xdr:rowOff>
    </xdr:to>
    <xdr:cxnSp macro="">
      <xdr:nvCxnSpPr>
        <xdr:cNvPr id="542" name="直線コネクタ 541">
          <a:extLst>
            <a:ext uri="{FF2B5EF4-FFF2-40B4-BE49-F238E27FC236}">
              <a16:creationId xmlns:a16="http://schemas.microsoft.com/office/drawing/2014/main" id="{13357E91-17A1-4562-9DCB-00472CAA170C}"/>
            </a:ext>
          </a:extLst>
        </xdr:cNvPr>
        <xdr:cNvCxnSpPr/>
      </xdr:nvCxnSpPr>
      <xdr:spPr>
        <a:xfrm>
          <a:off x="11541760" y="6650355"/>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DCBBA113-24B9-4A05-AA4C-3B9772C32C24}"/>
            </a:ext>
          </a:extLst>
        </xdr:cNvPr>
        <xdr:cNvSpPr txBox="1"/>
      </xdr:nvSpPr>
      <xdr:spPr>
        <a:xfrm>
          <a:off x="1373823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8860D4EA-96DB-40B9-ACFE-DFAF4F38B7B5}"/>
            </a:ext>
          </a:extLst>
        </xdr:cNvPr>
        <xdr:cNvSpPr txBox="1"/>
      </xdr:nvSpPr>
      <xdr:spPr>
        <a:xfrm>
          <a:off x="1295718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E9E8DF37-F69B-4BFB-A646-4AD342D8F37D}"/>
            </a:ext>
          </a:extLst>
        </xdr:cNvPr>
        <xdr:cNvSpPr txBox="1"/>
      </xdr:nvSpPr>
      <xdr:spPr>
        <a:xfrm>
          <a:off x="1217105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9E8CC5D8-300C-4C64-80F4-1D941570CB4F}"/>
            </a:ext>
          </a:extLst>
        </xdr:cNvPr>
        <xdr:cNvSpPr txBox="1"/>
      </xdr:nvSpPr>
      <xdr:spPr>
        <a:xfrm>
          <a:off x="113544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135272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EAD5933F-B650-4FA2-A0AF-0428C6319A9E}"/>
            </a:ext>
          </a:extLst>
        </xdr:cNvPr>
        <xdr:cNvSpPr txBox="1"/>
      </xdr:nvSpPr>
      <xdr:spPr>
        <a:xfrm>
          <a:off x="1373823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160037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18EB76F6-A431-49CA-88E4-1DC15714BEC5}"/>
            </a:ext>
          </a:extLst>
        </xdr:cNvPr>
        <xdr:cNvSpPr txBox="1"/>
      </xdr:nvSpPr>
      <xdr:spPr>
        <a:xfrm>
          <a:off x="1295718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24782</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687F96FA-2321-452C-8C7F-4877C566D71C}"/>
            </a:ext>
          </a:extLst>
        </xdr:cNvPr>
        <xdr:cNvSpPr txBox="1"/>
      </xdr:nvSpPr>
      <xdr:spPr>
        <a:xfrm>
          <a:off x="1217105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9542</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A962A214-F673-4B81-87D9-21B94D15FFA2}"/>
            </a:ext>
          </a:extLst>
        </xdr:cNvPr>
        <xdr:cNvSpPr txBox="1"/>
      </xdr:nvSpPr>
      <xdr:spPr>
        <a:xfrm>
          <a:off x="113544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38F5AFA9-3B22-44D4-BA7F-1AAB72B4C842}"/>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1979FB0F-F673-4291-BD6B-3310758E2EB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8CCC06F2-6E47-439E-9418-F3CCABB636D6}"/>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5FB66D59-B30A-4214-A978-B345CFC4C0F7}"/>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A44DB3A7-0C39-4624-B1DA-6F58A8D7118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BB4C2A9B-502E-4155-92EF-1F8F03274DD4}"/>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849005A6-B465-404D-9642-277BE6C3F02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D654B3BE-D6DE-43CC-88B8-79F45AC52DB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4FFE4EB4-999E-43B8-9BB0-C2C466443E75}"/>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93B7EA36-C1D1-4E33-B844-6F03844441F5}"/>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F0D289F3-407B-43D2-800E-A64251AE72F1}"/>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026746A6-0585-49C9-9048-C6C604D223EF}"/>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4F9CC033-BC9C-427A-B9B5-F1F9C8915335}"/>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82F4C14C-AC31-46B2-8723-E2AD84EF9BB7}"/>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175D98D4-EE23-4558-BD2D-520CA8B774A8}"/>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52EE4B2B-0CE3-4DFB-AF13-40CAD83FB11E}"/>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71663A0B-CEAC-4E78-BF2A-AA0C7C5EF7BF}"/>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66E46BBA-21DB-4715-80E8-E69902751810}"/>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9B04F4D4-F9C6-41CD-B905-9F0373BE4711}"/>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2A8C10D2-5886-43FE-9176-3C5D19EC88E9}"/>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73F6AB92-695B-450D-B7DE-755DEA7AA317}"/>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7B7D4957-4B5C-4AD7-B771-74A107890118}"/>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BDCA09B3-2A9B-428C-BD70-3C5FDC1493D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4" name="直線コネクタ 573">
          <a:extLst>
            <a:ext uri="{FF2B5EF4-FFF2-40B4-BE49-F238E27FC236}">
              <a16:creationId xmlns:a16="http://schemas.microsoft.com/office/drawing/2014/main" id="{0A38092B-BE8A-4A02-B44F-403CB02474DE}"/>
            </a:ext>
          </a:extLst>
        </xdr:cNvPr>
        <xdr:cNvCxnSpPr/>
      </xdr:nvCxnSpPr>
      <xdr:spPr>
        <a:xfrm flipV="1">
          <a:off x="19947254" y="5924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A59FD62F-CC74-4DE7-8665-B524433046B4}"/>
            </a:ext>
          </a:extLst>
        </xdr:cNvPr>
        <xdr:cNvSpPr txBox="1"/>
      </xdr:nvSpPr>
      <xdr:spPr>
        <a:xfrm>
          <a:off x="19985990" y="72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6" name="直線コネクタ 575">
          <a:extLst>
            <a:ext uri="{FF2B5EF4-FFF2-40B4-BE49-F238E27FC236}">
              <a16:creationId xmlns:a16="http://schemas.microsoft.com/office/drawing/2014/main" id="{C8B4AB5B-2BA3-44DA-9E44-2F3C51DD5413}"/>
            </a:ext>
          </a:extLst>
        </xdr:cNvPr>
        <xdr:cNvCxnSpPr/>
      </xdr:nvCxnSpPr>
      <xdr:spPr>
        <a:xfrm>
          <a:off x="19885660" y="720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1A55D7A1-7C06-48D2-9C82-B7440E634CC4}"/>
            </a:ext>
          </a:extLst>
        </xdr:cNvPr>
        <xdr:cNvSpPr txBox="1"/>
      </xdr:nvSpPr>
      <xdr:spPr>
        <a:xfrm>
          <a:off x="19985990" y="570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8" name="直線コネクタ 577">
          <a:extLst>
            <a:ext uri="{FF2B5EF4-FFF2-40B4-BE49-F238E27FC236}">
              <a16:creationId xmlns:a16="http://schemas.microsoft.com/office/drawing/2014/main" id="{8235A748-624F-4A85-8509-85E840F91680}"/>
            </a:ext>
          </a:extLst>
        </xdr:cNvPr>
        <xdr:cNvCxnSpPr/>
      </xdr:nvCxnSpPr>
      <xdr:spPr>
        <a:xfrm>
          <a:off x="19885660" y="5924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BA6B27D5-DB86-43C7-9A80-4E3E9E1A6E83}"/>
            </a:ext>
          </a:extLst>
        </xdr:cNvPr>
        <xdr:cNvSpPr txBox="1"/>
      </xdr:nvSpPr>
      <xdr:spPr>
        <a:xfrm>
          <a:off x="1998599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80" name="フローチャート: 判断 579">
          <a:extLst>
            <a:ext uri="{FF2B5EF4-FFF2-40B4-BE49-F238E27FC236}">
              <a16:creationId xmlns:a16="http://schemas.microsoft.com/office/drawing/2014/main" id="{ED0DF932-C14A-4EE9-A026-6FF2F740E336}"/>
            </a:ext>
          </a:extLst>
        </xdr:cNvPr>
        <xdr:cNvSpPr/>
      </xdr:nvSpPr>
      <xdr:spPr>
        <a:xfrm>
          <a:off x="1990471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81" name="フローチャート: 判断 580">
          <a:extLst>
            <a:ext uri="{FF2B5EF4-FFF2-40B4-BE49-F238E27FC236}">
              <a16:creationId xmlns:a16="http://schemas.microsoft.com/office/drawing/2014/main" id="{A4A49AAA-4350-428F-8D9E-FE8CDBF60539}"/>
            </a:ext>
          </a:extLst>
        </xdr:cNvPr>
        <xdr:cNvSpPr/>
      </xdr:nvSpPr>
      <xdr:spPr>
        <a:xfrm>
          <a:off x="19161760" y="6713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82" name="フローチャート: 判断 581">
          <a:extLst>
            <a:ext uri="{FF2B5EF4-FFF2-40B4-BE49-F238E27FC236}">
              <a16:creationId xmlns:a16="http://schemas.microsoft.com/office/drawing/2014/main" id="{4E9FD325-F156-4BE5-8AC0-08A06AD7EA13}"/>
            </a:ext>
          </a:extLst>
        </xdr:cNvPr>
        <xdr:cNvSpPr/>
      </xdr:nvSpPr>
      <xdr:spPr>
        <a:xfrm>
          <a:off x="1834515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83" name="フローチャート: 判断 582">
          <a:extLst>
            <a:ext uri="{FF2B5EF4-FFF2-40B4-BE49-F238E27FC236}">
              <a16:creationId xmlns:a16="http://schemas.microsoft.com/office/drawing/2014/main" id="{15AFF41C-F5F6-401B-85EE-5D861C229C49}"/>
            </a:ext>
          </a:extLst>
        </xdr:cNvPr>
        <xdr:cNvSpPr/>
      </xdr:nvSpPr>
      <xdr:spPr>
        <a:xfrm>
          <a:off x="17547590" y="67424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4" name="フローチャート: 判断 583">
          <a:extLst>
            <a:ext uri="{FF2B5EF4-FFF2-40B4-BE49-F238E27FC236}">
              <a16:creationId xmlns:a16="http://schemas.microsoft.com/office/drawing/2014/main" id="{AC48569B-CC0C-490D-8CC6-618FD674EBD4}"/>
            </a:ext>
          </a:extLst>
        </xdr:cNvPr>
        <xdr:cNvSpPr/>
      </xdr:nvSpPr>
      <xdr:spPr>
        <a:xfrm>
          <a:off x="16761460" y="6732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12FDD31-392B-404C-AF26-71BB4FCD059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593E419-512F-49BD-82A1-E944D389F598}"/>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4192D04-7F6D-4208-B6B8-5D6E94CD79AB}"/>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C5BB346-98A9-46D0-97F5-23A33843BF84}"/>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84E771E-E595-4A98-B705-92EC26ED6EC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154940</xdr:rowOff>
    </xdr:from>
    <xdr:to>
      <xdr:col>116</xdr:col>
      <xdr:colOff>114300</xdr:colOff>
      <xdr:row>41</xdr:row>
      <xdr:rowOff>85090</xdr:rowOff>
    </xdr:to>
    <xdr:sp macro="" textlink="">
      <xdr:nvSpPr>
        <xdr:cNvPr id="590" name="楕円 589">
          <a:extLst>
            <a:ext uri="{FF2B5EF4-FFF2-40B4-BE49-F238E27FC236}">
              <a16:creationId xmlns:a16="http://schemas.microsoft.com/office/drawing/2014/main" id="{56BE43F5-B635-40D2-96E1-29E1783C9204}"/>
            </a:ext>
          </a:extLst>
        </xdr:cNvPr>
        <xdr:cNvSpPr/>
      </xdr:nvSpPr>
      <xdr:spPr>
        <a:xfrm>
          <a:off x="19904710" y="70129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133367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50757FAB-DA27-4D28-9359-3E80E6C74D2E}"/>
            </a:ext>
          </a:extLst>
        </xdr:cNvPr>
        <xdr:cNvSpPr txBox="1"/>
      </xdr:nvSpPr>
      <xdr:spPr>
        <a:xfrm>
          <a:off x="19985990"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132080</xdr:rowOff>
    </xdr:from>
    <xdr:to>
      <xdr:col>112</xdr:col>
      <xdr:colOff>38100</xdr:colOff>
      <xdr:row>41</xdr:row>
      <xdr:rowOff>62230</xdr:rowOff>
    </xdr:to>
    <xdr:sp macro="" textlink="">
      <xdr:nvSpPr>
        <xdr:cNvPr id="592" name="楕円 591">
          <a:extLst>
            <a:ext uri="{FF2B5EF4-FFF2-40B4-BE49-F238E27FC236}">
              <a16:creationId xmlns:a16="http://schemas.microsoft.com/office/drawing/2014/main" id="{FE17051B-7DFE-4003-B17D-EDA85DF7DD61}"/>
            </a:ext>
          </a:extLst>
        </xdr:cNvPr>
        <xdr:cNvSpPr/>
      </xdr:nvSpPr>
      <xdr:spPr>
        <a:xfrm>
          <a:off x="19161760" y="69938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11430</xdr:rowOff>
    </xdr:from>
    <xdr:to>
      <xdr:col>116</xdr:col>
      <xdr:colOff>63500</xdr:colOff>
      <xdr:row>41</xdr:row>
      <xdr:rowOff>34290</xdr:rowOff>
    </xdr:to>
    <xdr:cxnSp macro="">
      <xdr:nvCxnSpPr>
        <xdr:cNvPr id="593" name="直線コネクタ 592">
          <a:extLst>
            <a:ext uri="{FF2B5EF4-FFF2-40B4-BE49-F238E27FC236}">
              <a16:creationId xmlns:a16="http://schemas.microsoft.com/office/drawing/2014/main" id="{9447852E-732B-4FC2-8A45-496FF32D13DA}"/>
            </a:ext>
          </a:extLst>
        </xdr:cNvPr>
        <xdr:cNvCxnSpPr/>
      </xdr:nvCxnSpPr>
      <xdr:spPr>
        <a:xfrm>
          <a:off x="19204940" y="704469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594" name="楕円 593">
          <a:extLst>
            <a:ext uri="{FF2B5EF4-FFF2-40B4-BE49-F238E27FC236}">
              <a16:creationId xmlns:a16="http://schemas.microsoft.com/office/drawing/2014/main" id="{89AF7251-F6E5-4B49-8111-BE21303D2B85}"/>
            </a:ext>
          </a:extLst>
        </xdr:cNvPr>
        <xdr:cNvSpPr/>
      </xdr:nvSpPr>
      <xdr:spPr>
        <a:xfrm>
          <a:off x="18345150" y="69081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41</xdr:row>
      <xdr:rowOff>11430</xdr:rowOff>
    </xdr:to>
    <xdr:cxnSp macro="">
      <xdr:nvCxnSpPr>
        <xdr:cNvPr id="595" name="直線コネクタ 594">
          <a:extLst>
            <a:ext uri="{FF2B5EF4-FFF2-40B4-BE49-F238E27FC236}">
              <a16:creationId xmlns:a16="http://schemas.microsoft.com/office/drawing/2014/main" id="{25E28149-0AEC-4ED3-AC52-EA14022ACF07}"/>
            </a:ext>
          </a:extLst>
        </xdr:cNvPr>
        <xdr:cNvCxnSpPr/>
      </xdr:nvCxnSpPr>
      <xdr:spPr>
        <a:xfrm>
          <a:off x="18399760" y="6953250"/>
          <a:ext cx="80518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596" name="楕円 595">
          <a:extLst>
            <a:ext uri="{FF2B5EF4-FFF2-40B4-BE49-F238E27FC236}">
              <a16:creationId xmlns:a16="http://schemas.microsoft.com/office/drawing/2014/main" id="{FE2F5043-33AE-4DD9-AB88-C7AF10F59AE8}"/>
            </a:ext>
          </a:extLst>
        </xdr:cNvPr>
        <xdr:cNvSpPr/>
      </xdr:nvSpPr>
      <xdr:spPr>
        <a:xfrm>
          <a:off x="17547590" y="68605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99060</xdr:rowOff>
    </xdr:to>
    <xdr:cxnSp macro="">
      <xdr:nvCxnSpPr>
        <xdr:cNvPr id="597" name="直線コネクタ 596">
          <a:extLst>
            <a:ext uri="{FF2B5EF4-FFF2-40B4-BE49-F238E27FC236}">
              <a16:creationId xmlns:a16="http://schemas.microsoft.com/office/drawing/2014/main" id="{A8886CC6-1D77-4EF6-A4EF-547E75F59835}"/>
            </a:ext>
          </a:extLst>
        </xdr:cNvPr>
        <xdr:cNvCxnSpPr/>
      </xdr:nvCxnSpPr>
      <xdr:spPr>
        <a:xfrm>
          <a:off x="17602200" y="691515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98" name="楕円 597">
          <a:extLst>
            <a:ext uri="{FF2B5EF4-FFF2-40B4-BE49-F238E27FC236}">
              <a16:creationId xmlns:a16="http://schemas.microsoft.com/office/drawing/2014/main" id="{2AA82A41-0923-4178-95D7-3163D7AEB1F0}"/>
            </a:ext>
          </a:extLst>
        </xdr:cNvPr>
        <xdr:cNvSpPr/>
      </xdr:nvSpPr>
      <xdr:spPr>
        <a:xfrm>
          <a:off x="16761460" y="68605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599" name="直線コネクタ 598">
          <a:extLst>
            <a:ext uri="{FF2B5EF4-FFF2-40B4-BE49-F238E27FC236}">
              <a16:creationId xmlns:a16="http://schemas.microsoft.com/office/drawing/2014/main" id="{B3A19E62-5796-42B3-916E-7673AD1F22C8}"/>
            </a:ext>
          </a:extLst>
        </xdr:cNvPr>
        <xdr:cNvCxnSpPr/>
      </xdr:nvCxnSpPr>
      <xdr:spPr>
        <a:xfrm>
          <a:off x="16804640" y="69151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4ED3AB9A-F674-4FB2-964A-6AD40B439B65}"/>
            </a:ext>
          </a:extLst>
        </xdr:cNvPr>
        <xdr:cNvSpPr txBox="1"/>
      </xdr:nvSpPr>
      <xdr:spPr>
        <a:xfrm>
          <a:off x="189821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1CC883B6-3E9B-4287-A242-5D4937FD2EBA}"/>
            </a:ext>
          </a:extLst>
        </xdr:cNvPr>
        <xdr:cNvSpPr txBox="1"/>
      </xdr:nvSpPr>
      <xdr:spPr>
        <a:xfrm>
          <a:off x="181820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C826EC4A-25D2-42EE-814C-E00CF2B744E7}"/>
            </a:ext>
          </a:extLst>
        </xdr:cNvPr>
        <xdr:cNvSpPr txBox="1"/>
      </xdr:nvSpPr>
      <xdr:spPr>
        <a:xfrm>
          <a:off x="17384472"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2E8BA7A9-3D35-4919-85D2-384C427ECBAC}"/>
            </a:ext>
          </a:extLst>
        </xdr:cNvPr>
        <xdr:cNvSpPr txBox="1"/>
      </xdr:nvSpPr>
      <xdr:spPr>
        <a:xfrm>
          <a:off x="1658881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53357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B255483E-C342-4D33-A317-94B643A42A82}"/>
            </a:ext>
          </a:extLst>
        </xdr:cNvPr>
        <xdr:cNvSpPr txBox="1"/>
      </xdr:nvSpPr>
      <xdr:spPr>
        <a:xfrm>
          <a:off x="18982132"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2AE6DBDA-77D1-4387-B666-9C78C643D3A5}"/>
            </a:ext>
          </a:extLst>
        </xdr:cNvPr>
        <xdr:cNvSpPr txBox="1"/>
      </xdr:nvSpPr>
      <xdr:spPr>
        <a:xfrm>
          <a:off x="18182032" y="69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3FCE3837-400F-44DE-BFCF-6122F39BCA72}"/>
            </a:ext>
          </a:extLst>
        </xdr:cNvPr>
        <xdr:cNvSpPr txBox="1"/>
      </xdr:nvSpPr>
      <xdr:spPr>
        <a:xfrm>
          <a:off x="17384472"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61BA9771-4AF0-4172-BADA-7C49344C4A1A}"/>
            </a:ext>
          </a:extLst>
        </xdr:cNvPr>
        <xdr:cNvSpPr txBox="1"/>
      </xdr:nvSpPr>
      <xdr:spPr>
        <a:xfrm>
          <a:off x="1658881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8BF732CC-2565-452F-8D9C-55108AC2247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F34EB65-5AFD-435F-9E74-D929D1615355}"/>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B7415A23-BEFB-4A74-A35D-AC783427141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FF8DD9-0C1E-4363-A8F3-812A5EA4153D}"/>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42856778-96EE-4270-8D44-FE0B783B7175}"/>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9C692C0A-9D9D-4414-AA83-24F893355D8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E183327B-F58B-424C-A076-361B92E935E2}"/>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9F27CBEC-D383-4E31-8C9B-2C6FEE66A41A}"/>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4B7AE3AF-8581-4804-9B80-BE1E54D2919B}"/>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8C52992B-0E2B-420A-87CA-3EA45E8AA555}"/>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64FACAA1-9812-4973-A816-1286744A8ECD}"/>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9" name="直線コネクタ 618">
          <a:extLst>
            <a:ext uri="{FF2B5EF4-FFF2-40B4-BE49-F238E27FC236}">
              <a16:creationId xmlns:a16="http://schemas.microsoft.com/office/drawing/2014/main" id="{D6E8A9F4-A7D7-4201-B54E-DFBF9E217098}"/>
            </a:ext>
          </a:extLst>
        </xdr:cNvPr>
        <xdr:cNvCxnSpPr/>
      </xdr:nvCxnSpPr>
      <xdr:spPr>
        <a:xfrm>
          <a:off x="1120394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0" name="テキスト ボックス 619">
          <a:extLst>
            <a:ext uri="{FF2B5EF4-FFF2-40B4-BE49-F238E27FC236}">
              <a16:creationId xmlns:a16="http://schemas.microsoft.com/office/drawing/2014/main" id="{E18CB8E7-B60E-45E4-B0BE-9DD32DF659EC}"/>
            </a:ext>
          </a:extLst>
        </xdr:cNvPr>
        <xdr:cNvSpPr txBox="1"/>
      </xdr:nvSpPr>
      <xdr:spPr>
        <a:xfrm>
          <a:off x="10842791" y="110001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1" name="直線コネクタ 620">
          <a:extLst>
            <a:ext uri="{FF2B5EF4-FFF2-40B4-BE49-F238E27FC236}">
              <a16:creationId xmlns:a16="http://schemas.microsoft.com/office/drawing/2014/main" id="{F6FE85E9-A753-48F1-9260-215F4E1C53DD}"/>
            </a:ext>
          </a:extLst>
        </xdr:cNvPr>
        <xdr:cNvCxnSpPr/>
      </xdr:nvCxnSpPr>
      <xdr:spPr>
        <a:xfrm>
          <a:off x="1120394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2" name="テキスト ボックス 621">
          <a:extLst>
            <a:ext uri="{FF2B5EF4-FFF2-40B4-BE49-F238E27FC236}">
              <a16:creationId xmlns:a16="http://schemas.microsoft.com/office/drawing/2014/main" id="{3BFD4A69-BB4D-4F47-8D81-194F5D27A085}"/>
            </a:ext>
          </a:extLst>
        </xdr:cNvPr>
        <xdr:cNvSpPr txBox="1"/>
      </xdr:nvSpPr>
      <xdr:spPr>
        <a:xfrm>
          <a:off x="10842791" y="107181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3" name="直線コネクタ 622">
          <a:extLst>
            <a:ext uri="{FF2B5EF4-FFF2-40B4-BE49-F238E27FC236}">
              <a16:creationId xmlns:a16="http://schemas.microsoft.com/office/drawing/2014/main" id="{31F5D986-E058-4730-B7DA-3804B69CD900}"/>
            </a:ext>
          </a:extLst>
        </xdr:cNvPr>
        <xdr:cNvCxnSpPr/>
      </xdr:nvCxnSpPr>
      <xdr:spPr>
        <a:xfrm>
          <a:off x="1120394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4" name="テキスト ボックス 623">
          <a:extLst>
            <a:ext uri="{FF2B5EF4-FFF2-40B4-BE49-F238E27FC236}">
              <a16:creationId xmlns:a16="http://schemas.microsoft.com/office/drawing/2014/main" id="{1F55F31F-A5BD-4709-A4B1-150F9DAA61A0}"/>
            </a:ext>
          </a:extLst>
        </xdr:cNvPr>
        <xdr:cNvSpPr txBox="1"/>
      </xdr:nvSpPr>
      <xdr:spPr>
        <a:xfrm>
          <a:off x="10842791" y="10428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FD7EB1FE-A6F6-414C-9D0F-CBD3DAD7AA4B}"/>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A8D8A4E6-4FE5-4BD8-B808-D9CABC2D90ED}"/>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7" name="直線コネクタ 626">
          <a:extLst>
            <a:ext uri="{FF2B5EF4-FFF2-40B4-BE49-F238E27FC236}">
              <a16:creationId xmlns:a16="http://schemas.microsoft.com/office/drawing/2014/main" id="{1A19F86D-06B2-4CA2-BCDA-5862A8A1FAE4}"/>
            </a:ext>
          </a:extLst>
        </xdr:cNvPr>
        <xdr:cNvCxnSpPr/>
      </xdr:nvCxnSpPr>
      <xdr:spPr>
        <a:xfrm>
          <a:off x="1120394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8" name="テキスト ボックス 627">
          <a:extLst>
            <a:ext uri="{FF2B5EF4-FFF2-40B4-BE49-F238E27FC236}">
              <a16:creationId xmlns:a16="http://schemas.microsoft.com/office/drawing/2014/main" id="{47A44D55-A10A-4703-8CBA-055C374A0E7C}"/>
            </a:ext>
          </a:extLst>
        </xdr:cNvPr>
        <xdr:cNvSpPr txBox="1"/>
      </xdr:nvSpPr>
      <xdr:spPr>
        <a:xfrm>
          <a:off x="10842791" y="98609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9" name="直線コネクタ 628">
          <a:extLst>
            <a:ext uri="{FF2B5EF4-FFF2-40B4-BE49-F238E27FC236}">
              <a16:creationId xmlns:a16="http://schemas.microsoft.com/office/drawing/2014/main" id="{92FC8320-9274-4FAA-B292-FF6D6AF81770}"/>
            </a:ext>
          </a:extLst>
        </xdr:cNvPr>
        <xdr:cNvCxnSpPr/>
      </xdr:nvCxnSpPr>
      <xdr:spPr>
        <a:xfrm>
          <a:off x="1120394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0" name="テキスト ボックス 629">
          <a:extLst>
            <a:ext uri="{FF2B5EF4-FFF2-40B4-BE49-F238E27FC236}">
              <a16:creationId xmlns:a16="http://schemas.microsoft.com/office/drawing/2014/main" id="{D657839A-0963-4D00-A6D4-11D0A742305E}"/>
            </a:ext>
          </a:extLst>
        </xdr:cNvPr>
        <xdr:cNvSpPr txBox="1"/>
      </xdr:nvSpPr>
      <xdr:spPr>
        <a:xfrm>
          <a:off x="10842791" y="95713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1" name="直線コネクタ 630">
          <a:extLst>
            <a:ext uri="{FF2B5EF4-FFF2-40B4-BE49-F238E27FC236}">
              <a16:creationId xmlns:a16="http://schemas.microsoft.com/office/drawing/2014/main" id="{D8BE4FA9-272B-453D-867A-2B8DEE81C121}"/>
            </a:ext>
          </a:extLst>
        </xdr:cNvPr>
        <xdr:cNvCxnSpPr/>
      </xdr:nvCxnSpPr>
      <xdr:spPr>
        <a:xfrm>
          <a:off x="1120394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2" name="テキスト ボックス 631">
          <a:extLst>
            <a:ext uri="{FF2B5EF4-FFF2-40B4-BE49-F238E27FC236}">
              <a16:creationId xmlns:a16="http://schemas.microsoft.com/office/drawing/2014/main" id="{F118B79B-F66E-434D-A09D-0C5F516AAE8D}"/>
            </a:ext>
          </a:extLst>
        </xdr:cNvPr>
        <xdr:cNvSpPr txBox="1"/>
      </xdr:nvSpPr>
      <xdr:spPr>
        <a:xfrm>
          <a:off x="10842791" y="9285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6D79782C-F45B-4D7D-89E3-EC20F70ECB9D}"/>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a:extLst>
            <a:ext uri="{FF2B5EF4-FFF2-40B4-BE49-F238E27FC236}">
              <a16:creationId xmlns:a16="http://schemas.microsoft.com/office/drawing/2014/main" id="{4C1ED59D-BC54-4BB4-806B-F71F8EB42D4F}"/>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3FDD7ADD-54E9-4B0E-91E5-D138038B5269}"/>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6" name="直線コネクタ 635">
          <a:extLst>
            <a:ext uri="{FF2B5EF4-FFF2-40B4-BE49-F238E27FC236}">
              <a16:creationId xmlns:a16="http://schemas.microsoft.com/office/drawing/2014/main" id="{9B355A2F-9086-439C-B928-3306EC8297F8}"/>
            </a:ext>
          </a:extLst>
        </xdr:cNvPr>
        <xdr:cNvCxnSpPr/>
      </xdr:nvCxnSpPr>
      <xdr:spPr>
        <a:xfrm flipV="1">
          <a:off x="14703424" y="961929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814FBD2D-E01B-4AD4-AECF-50059AD77E3C}"/>
            </a:ext>
          </a:extLst>
        </xdr:cNvPr>
        <xdr:cNvSpPr txBox="1"/>
      </xdr:nvSpPr>
      <xdr:spPr>
        <a:xfrm>
          <a:off x="1474216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8" name="直線コネクタ 637">
          <a:extLst>
            <a:ext uri="{FF2B5EF4-FFF2-40B4-BE49-F238E27FC236}">
              <a16:creationId xmlns:a16="http://schemas.microsoft.com/office/drawing/2014/main" id="{58A0AAE4-1174-441E-94AD-E94B2F361244}"/>
            </a:ext>
          </a:extLst>
        </xdr:cNvPr>
        <xdr:cNvCxnSpPr/>
      </xdr:nvCxnSpPr>
      <xdr:spPr>
        <a:xfrm>
          <a:off x="14611350" y="1097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0382E1F9-69B5-4D36-9358-DB7BD98372A2}"/>
            </a:ext>
          </a:extLst>
        </xdr:cNvPr>
        <xdr:cNvSpPr txBox="1"/>
      </xdr:nvSpPr>
      <xdr:spPr>
        <a:xfrm>
          <a:off x="14742160" y="939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40" name="直線コネクタ 639">
          <a:extLst>
            <a:ext uri="{FF2B5EF4-FFF2-40B4-BE49-F238E27FC236}">
              <a16:creationId xmlns:a16="http://schemas.microsoft.com/office/drawing/2014/main" id="{E128052D-502E-46B9-BBD3-0BEF5C5E68C0}"/>
            </a:ext>
          </a:extLst>
        </xdr:cNvPr>
        <xdr:cNvCxnSpPr/>
      </xdr:nvCxnSpPr>
      <xdr:spPr>
        <a:xfrm>
          <a:off x="14611350" y="9619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99BEE3BB-FFC2-47AE-A028-87F5490245AA}"/>
            </a:ext>
          </a:extLst>
        </xdr:cNvPr>
        <xdr:cNvSpPr txBox="1"/>
      </xdr:nvSpPr>
      <xdr:spPr>
        <a:xfrm>
          <a:off x="14742160" y="102466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2" name="フローチャート: 判断 641">
          <a:extLst>
            <a:ext uri="{FF2B5EF4-FFF2-40B4-BE49-F238E27FC236}">
              <a16:creationId xmlns:a16="http://schemas.microsoft.com/office/drawing/2014/main" id="{122C12E6-5A42-41E8-99C0-2FD9AA95C7AC}"/>
            </a:ext>
          </a:extLst>
        </xdr:cNvPr>
        <xdr:cNvSpPr/>
      </xdr:nvSpPr>
      <xdr:spPr>
        <a:xfrm>
          <a:off x="14649450" y="103990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43" name="フローチャート: 判断 642">
          <a:extLst>
            <a:ext uri="{FF2B5EF4-FFF2-40B4-BE49-F238E27FC236}">
              <a16:creationId xmlns:a16="http://schemas.microsoft.com/office/drawing/2014/main" id="{4FA9BDCD-5F94-4CE6-94EA-34011116980C}"/>
            </a:ext>
          </a:extLst>
        </xdr:cNvPr>
        <xdr:cNvSpPr/>
      </xdr:nvSpPr>
      <xdr:spPr>
        <a:xfrm>
          <a:off x="13887450" y="103857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4" name="フローチャート: 判断 643">
          <a:extLst>
            <a:ext uri="{FF2B5EF4-FFF2-40B4-BE49-F238E27FC236}">
              <a16:creationId xmlns:a16="http://schemas.microsoft.com/office/drawing/2014/main" id="{63413971-7302-49B8-8E02-7714C3EF9099}"/>
            </a:ext>
          </a:extLst>
        </xdr:cNvPr>
        <xdr:cNvSpPr/>
      </xdr:nvSpPr>
      <xdr:spPr>
        <a:xfrm>
          <a:off x="13089890" y="1035431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645" name="フローチャート: 判断 644">
          <a:extLst>
            <a:ext uri="{FF2B5EF4-FFF2-40B4-BE49-F238E27FC236}">
              <a16:creationId xmlns:a16="http://schemas.microsoft.com/office/drawing/2014/main" id="{78755604-A9D7-4102-BD72-E4842DC6DE29}"/>
            </a:ext>
          </a:extLst>
        </xdr:cNvPr>
        <xdr:cNvSpPr/>
      </xdr:nvSpPr>
      <xdr:spPr>
        <a:xfrm>
          <a:off x="12303760" y="104181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646" name="フローチャート: 判断 645">
          <a:extLst>
            <a:ext uri="{FF2B5EF4-FFF2-40B4-BE49-F238E27FC236}">
              <a16:creationId xmlns:a16="http://schemas.microsoft.com/office/drawing/2014/main" id="{F5975461-431A-438F-863D-D4D496FE53FD}"/>
            </a:ext>
          </a:extLst>
        </xdr:cNvPr>
        <xdr:cNvSpPr/>
      </xdr:nvSpPr>
      <xdr:spPr>
        <a:xfrm>
          <a:off x="11487150" y="1046194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5E0C613-5256-45C7-B7A6-ADFDEE53789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A1B0477-10D0-42D3-8464-116E40922D3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1101ED7-7B33-426C-861E-9687B27FA11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BF272C3-F203-42E9-B617-9214817F9FBB}"/>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3F0ED34-6359-44C7-915E-45638D361723}"/>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86360</xdr:rowOff>
    </xdr:from>
    <xdr:to>
      <xdr:col>85</xdr:col>
      <xdr:colOff>177800</xdr:colOff>
      <xdr:row>63</xdr:row>
      <xdr:rowOff>16510</xdr:rowOff>
    </xdr:to>
    <xdr:sp macro="" textlink="">
      <xdr:nvSpPr>
        <xdr:cNvPr id="652" name="楕円 651">
          <a:extLst>
            <a:ext uri="{FF2B5EF4-FFF2-40B4-BE49-F238E27FC236}">
              <a16:creationId xmlns:a16="http://schemas.microsoft.com/office/drawing/2014/main" id="{0B1E37DC-5A04-4541-A182-228AC37AF200}"/>
            </a:ext>
          </a:extLst>
        </xdr:cNvPr>
        <xdr:cNvSpPr/>
      </xdr:nvSpPr>
      <xdr:spPr>
        <a:xfrm>
          <a:off x="14649450" y="107181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64787</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5FCD9BBF-2673-48C3-8FE4-82351FCF620C}"/>
            </a:ext>
          </a:extLst>
        </xdr:cNvPr>
        <xdr:cNvSpPr txBox="1"/>
      </xdr:nvSpPr>
      <xdr:spPr>
        <a:xfrm>
          <a:off x="14742160"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49213</xdr:rowOff>
    </xdr:from>
    <xdr:to>
      <xdr:col>81</xdr:col>
      <xdr:colOff>101600</xdr:colOff>
      <xdr:row>62</xdr:row>
      <xdr:rowOff>150813</xdr:rowOff>
    </xdr:to>
    <xdr:sp macro="" textlink="">
      <xdr:nvSpPr>
        <xdr:cNvPr id="654" name="楕円 653">
          <a:extLst>
            <a:ext uri="{FF2B5EF4-FFF2-40B4-BE49-F238E27FC236}">
              <a16:creationId xmlns:a16="http://schemas.microsoft.com/office/drawing/2014/main" id="{B4175821-20DA-441E-923D-C56DD2976015}"/>
            </a:ext>
          </a:extLst>
        </xdr:cNvPr>
        <xdr:cNvSpPr/>
      </xdr:nvSpPr>
      <xdr:spPr>
        <a:xfrm>
          <a:off x="13887450" y="1068101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100013</xdr:rowOff>
    </xdr:from>
    <xdr:to>
      <xdr:col>85</xdr:col>
      <xdr:colOff>127000</xdr:colOff>
      <xdr:row>62</xdr:row>
      <xdr:rowOff>137160</xdr:rowOff>
    </xdr:to>
    <xdr:cxnSp macro="">
      <xdr:nvCxnSpPr>
        <xdr:cNvPr id="655" name="直線コネクタ 654">
          <a:extLst>
            <a:ext uri="{FF2B5EF4-FFF2-40B4-BE49-F238E27FC236}">
              <a16:creationId xmlns:a16="http://schemas.microsoft.com/office/drawing/2014/main" id="{9E8587F7-62F6-450A-BD1E-92833DAAE02F}"/>
            </a:ext>
          </a:extLst>
        </xdr:cNvPr>
        <xdr:cNvCxnSpPr/>
      </xdr:nvCxnSpPr>
      <xdr:spPr>
        <a:xfrm>
          <a:off x="13942060" y="10726103"/>
          <a:ext cx="762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9207</xdr:rowOff>
    </xdr:from>
    <xdr:to>
      <xdr:col>76</xdr:col>
      <xdr:colOff>165100</xdr:colOff>
      <xdr:row>62</xdr:row>
      <xdr:rowOff>110807</xdr:rowOff>
    </xdr:to>
    <xdr:sp macro="" textlink="">
      <xdr:nvSpPr>
        <xdr:cNvPr id="656" name="楕円 655">
          <a:extLst>
            <a:ext uri="{FF2B5EF4-FFF2-40B4-BE49-F238E27FC236}">
              <a16:creationId xmlns:a16="http://schemas.microsoft.com/office/drawing/2014/main" id="{239033CD-6449-4BF1-9D33-EB30BF064687}"/>
            </a:ext>
          </a:extLst>
        </xdr:cNvPr>
        <xdr:cNvSpPr/>
      </xdr:nvSpPr>
      <xdr:spPr>
        <a:xfrm>
          <a:off x="13089890" y="1064101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60007</xdr:rowOff>
    </xdr:from>
    <xdr:to>
      <xdr:col>81</xdr:col>
      <xdr:colOff>50800</xdr:colOff>
      <xdr:row>62</xdr:row>
      <xdr:rowOff>100013</xdr:rowOff>
    </xdr:to>
    <xdr:cxnSp macro="">
      <xdr:nvCxnSpPr>
        <xdr:cNvPr id="657" name="直線コネクタ 656">
          <a:extLst>
            <a:ext uri="{FF2B5EF4-FFF2-40B4-BE49-F238E27FC236}">
              <a16:creationId xmlns:a16="http://schemas.microsoft.com/office/drawing/2014/main" id="{C489106D-8C28-4D0F-94F5-C13B0C6C585E}"/>
            </a:ext>
          </a:extLst>
        </xdr:cNvPr>
        <xdr:cNvCxnSpPr/>
      </xdr:nvCxnSpPr>
      <xdr:spPr>
        <a:xfrm>
          <a:off x="13144500" y="10686097"/>
          <a:ext cx="7975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137795</xdr:rowOff>
    </xdr:from>
    <xdr:to>
      <xdr:col>72</xdr:col>
      <xdr:colOff>38100</xdr:colOff>
      <xdr:row>62</xdr:row>
      <xdr:rowOff>67945</xdr:rowOff>
    </xdr:to>
    <xdr:sp macro="" textlink="">
      <xdr:nvSpPr>
        <xdr:cNvPr id="658" name="楕円 657">
          <a:extLst>
            <a:ext uri="{FF2B5EF4-FFF2-40B4-BE49-F238E27FC236}">
              <a16:creationId xmlns:a16="http://schemas.microsoft.com/office/drawing/2014/main" id="{7AA4FE46-1FDD-481C-AFA1-497A62570095}"/>
            </a:ext>
          </a:extLst>
        </xdr:cNvPr>
        <xdr:cNvSpPr/>
      </xdr:nvSpPr>
      <xdr:spPr>
        <a:xfrm>
          <a:off x="12303760" y="105924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17145</xdr:rowOff>
    </xdr:from>
    <xdr:to>
      <xdr:col>76</xdr:col>
      <xdr:colOff>114300</xdr:colOff>
      <xdr:row>62</xdr:row>
      <xdr:rowOff>60007</xdr:rowOff>
    </xdr:to>
    <xdr:cxnSp macro="">
      <xdr:nvCxnSpPr>
        <xdr:cNvPr id="659" name="直線コネクタ 658">
          <a:extLst>
            <a:ext uri="{FF2B5EF4-FFF2-40B4-BE49-F238E27FC236}">
              <a16:creationId xmlns:a16="http://schemas.microsoft.com/office/drawing/2014/main" id="{E4BD6F18-FC33-4DD1-966D-B16EAA93958B}"/>
            </a:ext>
          </a:extLst>
        </xdr:cNvPr>
        <xdr:cNvCxnSpPr/>
      </xdr:nvCxnSpPr>
      <xdr:spPr>
        <a:xfrm>
          <a:off x="12346940" y="10650855"/>
          <a:ext cx="79756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32068</xdr:rowOff>
    </xdr:from>
    <xdr:to>
      <xdr:col>67</xdr:col>
      <xdr:colOff>101600</xdr:colOff>
      <xdr:row>62</xdr:row>
      <xdr:rowOff>133668</xdr:rowOff>
    </xdr:to>
    <xdr:sp macro="" textlink="">
      <xdr:nvSpPr>
        <xdr:cNvPr id="660" name="楕円 659">
          <a:extLst>
            <a:ext uri="{FF2B5EF4-FFF2-40B4-BE49-F238E27FC236}">
              <a16:creationId xmlns:a16="http://schemas.microsoft.com/office/drawing/2014/main" id="{FA5152F1-4A09-406E-9A91-105AEFFA7513}"/>
            </a:ext>
          </a:extLst>
        </xdr:cNvPr>
        <xdr:cNvSpPr/>
      </xdr:nvSpPr>
      <xdr:spPr>
        <a:xfrm>
          <a:off x="11487150" y="1066006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17145</xdr:rowOff>
    </xdr:from>
    <xdr:to>
      <xdr:col>71</xdr:col>
      <xdr:colOff>177800</xdr:colOff>
      <xdr:row>62</xdr:row>
      <xdr:rowOff>82868</xdr:rowOff>
    </xdr:to>
    <xdr:cxnSp macro="">
      <xdr:nvCxnSpPr>
        <xdr:cNvPr id="661" name="直線コネクタ 660">
          <a:extLst>
            <a:ext uri="{FF2B5EF4-FFF2-40B4-BE49-F238E27FC236}">
              <a16:creationId xmlns:a16="http://schemas.microsoft.com/office/drawing/2014/main" id="{C1C4CAE6-C058-4970-99E6-F51E8A851B32}"/>
            </a:ext>
          </a:extLst>
        </xdr:cNvPr>
        <xdr:cNvCxnSpPr/>
      </xdr:nvCxnSpPr>
      <xdr:spPr>
        <a:xfrm flipV="1">
          <a:off x="11541760" y="10650855"/>
          <a:ext cx="80518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662" name="n_1aveValue【学校施設】&#10;有形固定資産減価償却率">
          <a:extLst>
            <a:ext uri="{FF2B5EF4-FFF2-40B4-BE49-F238E27FC236}">
              <a16:creationId xmlns:a16="http://schemas.microsoft.com/office/drawing/2014/main" id="{10AAC0E2-2837-45AA-83F9-022E14774AAF}"/>
            </a:ext>
          </a:extLst>
        </xdr:cNvPr>
        <xdr:cNvSpPr txBox="1"/>
      </xdr:nvSpPr>
      <xdr:spPr>
        <a:xfrm>
          <a:off x="1373823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663" name="n_2aveValue【学校施設】&#10;有形固定資産減価償却率">
          <a:extLst>
            <a:ext uri="{FF2B5EF4-FFF2-40B4-BE49-F238E27FC236}">
              <a16:creationId xmlns:a16="http://schemas.microsoft.com/office/drawing/2014/main" id="{492EBFD8-AFBB-4987-9814-C831B0E6BCFA}"/>
            </a:ext>
          </a:extLst>
        </xdr:cNvPr>
        <xdr:cNvSpPr txBox="1"/>
      </xdr:nvSpPr>
      <xdr:spPr>
        <a:xfrm>
          <a:off x="1295718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664" name="n_3aveValue【学校施設】&#10;有形固定資産減価償却率">
          <a:extLst>
            <a:ext uri="{FF2B5EF4-FFF2-40B4-BE49-F238E27FC236}">
              <a16:creationId xmlns:a16="http://schemas.microsoft.com/office/drawing/2014/main" id="{4C8D6E3E-ADEC-44DA-840F-E8BC1B1BB992}"/>
            </a:ext>
          </a:extLst>
        </xdr:cNvPr>
        <xdr:cNvSpPr txBox="1"/>
      </xdr:nvSpPr>
      <xdr:spPr>
        <a:xfrm>
          <a:off x="12171054" y="1019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665" name="n_4aveValue【学校施設】&#10;有形固定資産減価償却率">
          <a:extLst>
            <a:ext uri="{FF2B5EF4-FFF2-40B4-BE49-F238E27FC236}">
              <a16:creationId xmlns:a16="http://schemas.microsoft.com/office/drawing/2014/main" id="{CA9FD429-FD4C-4A64-A705-7656C427CBDB}"/>
            </a:ext>
          </a:extLst>
        </xdr:cNvPr>
        <xdr:cNvSpPr txBox="1"/>
      </xdr:nvSpPr>
      <xdr:spPr>
        <a:xfrm>
          <a:off x="11354444" y="10239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141940</xdr:rowOff>
    </xdr:from>
    <xdr:ext cx="405111" cy="259045"/>
    <xdr:sp macro="" textlink="">
      <xdr:nvSpPr>
        <xdr:cNvPr id="666" name="n_1mainValue【学校施設】&#10;有形固定資産減価償却率">
          <a:extLst>
            <a:ext uri="{FF2B5EF4-FFF2-40B4-BE49-F238E27FC236}">
              <a16:creationId xmlns:a16="http://schemas.microsoft.com/office/drawing/2014/main" id="{3E53D218-E6AF-42ED-9FED-00E0E8AEA413}"/>
            </a:ext>
          </a:extLst>
        </xdr:cNvPr>
        <xdr:cNvSpPr txBox="1"/>
      </xdr:nvSpPr>
      <xdr:spPr>
        <a:xfrm>
          <a:off x="13738234" y="1076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101934</xdr:rowOff>
    </xdr:from>
    <xdr:ext cx="405111" cy="259045"/>
    <xdr:sp macro="" textlink="">
      <xdr:nvSpPr>
        <xdr:cNvPr id="667" name="n_2mainValue【学校施設】&#10;有形固定資産減価償却率">
          <a:extLst>
            <a:ext uri="{FF2B5EF4-FFF2-40B4-BE49-F238E27FC236}">
              <a16:creationId xmlns:a16="http://schemas.microsoft.com/office/drawing/2014/main" id="{E98C49C1-EC8A-4430-8C72-8B2746EE2803}"/>
            </a:ext>
          </a:extLst>
        </xdr:cNvPr>
        <xdr:cNvSpPr txBox="1"/>
      </xdr:nvSpPr>
      <xdr:spPr>
        <a:xfrm>
          <a:off x="12957184" y="10728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59072</xdr:rowOff>
    </xdr:from>
    <xdr:ext cx="405111" cy="259045"/>
    <xdr:sp macro="" textlink="">
      <xdr:nvSpPr>
        <xdr:cNvPr id="668" name="n_3mainValue【学校施設】&#10;有形固定資産減価償却率">
          <a:extLst>
            <a:ext uri="{FF2B5EF4-FFF2-40B4-BE49-F238E27FC236}">
              <a16:creationId xmlns:a16="http://schemas.microsoft.com/office/drawing/2014/main" id="{2D12CF1B-BD41-438D-B3B5-0C254D243343}"/>
            </a:ext>
          </a:extLst>
        </xdr:cNvPr>
        <xdr:cNvSpPr txBox="1"/>
      </xdr:nvSpPr>
      <xdr:spPr>
        <a:xfrm>
          <a:off x="1217105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124795</xdr:rowOff>
    </xdr:from>
    <xdr:ext cx="405111" cy="259045"/>
    <xdr:sp macro="" textlink="">
      <xdr:nvSpPr>
        <xdr:cNvPr id="669" name="n_4mainValue【学校施設】&#10;有形固定資産減価償却率">
          <a:extLst>
            <a:ext uri="{FF2B5EF4-FFF2-40B4-BE49-F238E27FC236}">
              <a16:creationId xmlns:a16="http://schemas.microsoft.com/office/drawing/2014/main" id="{47B2CEF8-1AAF-4222-952A-EEA1A44F42EB}"/>
            </a:ext>
          </a:extLst>
        </xdr:cNvPr>
        <xdr:cNvSpPr txBox="1"/>
      </xdr:nvSpPr>
      <xdr:spPr>
        <a:xfrm>
          <a:off x="11354444" y="10756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305193E6-EB72-41B7-8B00-9AD7391AAEB6}"/>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7B761979-757C-497A-AC32-0B3255AFA7D7}"/>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C36031C8-B1FB-4A63-AAAA-1582F7C5515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A756BA1F-E5F7-4BD5-A3D3-336478EF9E0D}"/>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8739C33E-8037-4D6C-8E62-D221A4651CF8}"/>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7724C3F3-C1A6-4720-9140-530EF6CA0387}"/>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F641952B-5FB2-4729-8FBD-050DB2CFEC7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7DFE8D71-FEB7-4E6E-A3EB-3B16CA447F0B}"/>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3930FB8C-7D0F-4C92-8EED-0B9380E1750A}"/>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8A23771B-7EF2-4FDE-AA94-3B88C79598A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A6EE14F8-10E8-4455-8946-7B796E6B30EF}"/>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a:extLst>
            <a:ext uri="{FF2B5EF4-FFF2-40B4-BE49-F238E27FC236}">
              <a16:creationId xmlns:a16="http://schemas.microsoft.com/office/drawing/2014/main" id="{A72B2A6E-9D87-4893-8E15-D82FF9BE644C}"/>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a:extLst>
            <a:ext uri="{FF2B5EF4-FFF2-40B4-BE49-F238E27FC236}">
              <a16:creationId xmlns:a16="http://schemas.microsoft.com/office/drawing/2014/main" id="{8C5B4A10-F7AF-4DC1-91DF-5B80270745D3}"/>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a:extLst>
            <a:ext uri="{FF2B5EF4-FFF2-40B4-BE49-F238E27FC236}">
              <a16:creationId xmlns:a16="http://schemas.microsoft.com/office/drawing/2014/main" id="{53758165-8582-480F-860F-169041EADB3A}"/>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a:extLst>
            <a:ext uri="{FF2B5EF4-FFF2-40B4-BE49-F238E27FC236}">
              <a16:creationId xmlns:a16="http://schemas.microsoft.com/office/drawing/2014/main" id="{1FD4E122-20E2-44C1-9740-DD1AC0852B55}"/>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a:extLst>
            <a:ext uri="{FF2B5EF4-FFF2-40B4-BE49-F238E27FC236}">
              <a16:creationId xmlns:a16="http://schemas.microsoft.com/office/drawing/2014/main" id="{6CFF0E6D-3E42-43FB-AAEC-3C9B08275BD0}"/>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a:extLst>
            <a:ext uri="{FF2B5EF4-FFF2-40B4-BE49-F238E27FC236}">
              <a16:creationId xmlns:a16="http://schemas.microsoft.com/office/drawing/2014/main" id="{217A9225-90AA-4A1C-8C48-D3192FCB91EB}"/>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a:extLst>
            <a:ext uri="{FF2B5EF4-FFF2-40B4-BE49-F238E27FC236}">
              <a16:creationId xmlns:a16="http://schemas.microsoft.com/office/drawing/2014/main" id="{4B4BCAA3-2BC7-43B2-B3DD-86935ED8F61B}"/>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a:extLst>
            <a:ext uri="{FF2B5EF4-FFF2-40B4-BE49-F238E27FC236}">
              <a16:creationId xmlns:a16="http://schemas.microsoft.com/office/drawing/2014/main" id="{7C3FC509-73B0-4642-8D25-C24D8AD0C4BB}"/>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a:extLst>
            <a:ext uri="{FF2B5EF4-FFF2-40B4-BE49-F238E27FC236}">
              <a16:creationId xmlns:a16="http://schemas.microsoft.com/office/drawing/2014/main" id="{1BB68070-A0BD-437B-97C4-5AB39C82DE0D}"/>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a:extLst>
            <a:ext uri="{FF2B5EF4-FFF2-40B4-BE49-F238E27FC236}">
              <a16:creationId xmlns:a16="http://schemas.microsoft.com/office/drawing/2014/main" id="{A2CC3742-2F14-4C0E-AE28-2A3E42440FF2}"/>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a:extLst>
            <a:ext uri="{FF2B5EF4-FFF2-40B4-BE49-F238E27FC236}">
              <a16:creationId xmlns:a16="http://schemas.microsoft.com/office/drawing/2014/main" id="{33B21035-9E13-4298-B001-82BBDF9BB73B}"/>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a:extLst>
            <a:ext uri="{FF2B5EF4-FFF2-40B4-BE49-F238E27FC236}">
              <a16:creationId xmlns:a16="http://schemas.microsoft.com/office/drawing/2014/main" id="{DD4D6630-67F1-4641-B4DF-5E09692E4F4F}"/>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A519403A-222B-439A-842B-F195CDDBFDDC}"/>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DF06AF80-BE77-4F82-A833-1469F9CBA079}"/>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B1751211-0E2D-4CAB-A1F3-8AEFB96EAAB6}"/>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6" name="直線コネクタ 695">
          <a:extLst>
            <a:ext uri="{FF2B5EF4-FFF2-40B4-BE49-F238E27FC236}">
              <a16:creationId xmlns:a16="http://schemas.microsoft.com/office/drawing/2014/main" id="{A1C1FC42-C403-431B-A943-F40E778D8B9D}"/>
            </a:ext>
          </a:extLst>
        </xdr:cNvPr>
        <xdr:cNvCxnSpPr/>
      </xdr:nvCxnSpPr>
      <xdr:spPr>
        <a:xfrm flipV="1">
          <a:off x="19947254" y="9544594"/>
          <a:ext cx="0" cy="148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7" name="【学校施設】&#10;一人当たり面積最小値テキスト">
          <a:extLst>
            <a:ext uri="{FF2B5EF4-FFF2-40B4-BE49-F238E27FC236}">
              <a16:creationId xmlns:a16="http://schemas.microsoft.com/office/drawing/2014/main" id="{9BFBABDB-EBB6-4BCC-B730-029D070F0E72}"/>
            </a:ext>
          </a:extLst>
        </xdr:cNvPr>
        <xdr:cNvSpPr txBox="1"/>
      </xdr:nvSpPr>
      <xdr:spPr>
        <a:xfrm>
          <a:off x="19985990"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8" name="直線コネクタ 697">
          <a:extLst>
            <a:ext uri="{FF2B5EF4-FFF2-40B4-BE49-F238E27FC236}">
              <a16:creationId xmlns:a16="http://schemas.microsoft.com/office/drawing/2014/main" id="{3857C438-2A6D-4C6C-857E-BEEDEA8A9922}"/>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9" name="【学校施設】&#10;一人当たり面積最大値テキスト">
          <a:extLst>
            <a:ext uri="{FF2B5EF4-FFF2-40B4-BE49-F238E27FC236}">
              <a16:creationId xmlns:a16="http://schemas.microsoft.com/office/drawing/2014/main" id="{EF0CE9B0-A315-4C8F-9A48-9A17AFEC611B}"/>
            </a:ext>
          </a:extLst>
        </xdr:cNvPr>
        <xdr:cNvSpPr txBox="1"/>
      </xdr:nvSpPr>
      <xdr:spPr>
        <a:xfrm>
          <a:off x="19985990" y="93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700" name="直線コネクタ 699">
          <a:extLst>
            <a:ext uri="{FF2B5EF4-FFF2-40B4-BE49-F238E27FC236}">
              <a16:creationId xmlns:a16="http://schemas.microsoft.com/office/drawing/2014/main" id="{D1A6E164-0064-43F0-951A-21D6AB7E4F36}"/>
            </a:ext>
          </a:extLst>
        </xdr:cNvPr>
        <xdr:cNvCxnSpPr/>
      </xdr:nvCxnSpPr>
      <xdr:spPr>
        <a:xfrm>
          <a:off x="19885660" y="95445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701" name="【学校施設】&#10;一人当たり面積平均値テキスト">
          <a:extLst>
            <a:ext uri="{FF2B5EF4-FFF2-40B4-BE49-F238E27FC236}">
              <a16:creationId xmlns:a16="http://schemas.microsoft.com/office/drawing/2014/main" id="{E8834256-4DE1-409D-9A83-7C20B248B756}"/>
            </a:ext>
          </a:extLst>
        </xdr:cNvPr>
        <xdr:cNvSpPr txBox="1"/>
      </xdr:nvSpPr>
      <xdr:spPr>
        <a:xfrm>
          <a:off x="19985990" y="10127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702" name="フローチャート: 判断 701">
          <a:extLst>
            <a:ext uri="{FF2B5EF4-FFF2-40B4-BE49-F238E27FC236}">
              <a16:creationId xmlns:a16="http://schemas.microsoft.com/office/drawing/2014/main" id="{6B5954FC-59BB-4450-9CFF-9BBACDAEA6A2}"/>
            </a:ext>
          </a:extLst>
        </xdr:cNvPr>
        <xdr:cNvSpPr/>
      </xdr:nvSpPr>
      <xdr:spPr>
        <a:xfrm>
          <a:off x="19904710" y="1027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703" name="フローチャート: 判断 702">
          <a:extLst>
            <a:ext uri="{FF2B5EF4-FFF2-40B4-BE49-F238E27FC236}">
              <a16:creationId xmlns:a16="http://schemas.microsoft.com/office/drawing/2014/main" id="{1ABD6919-619D-4901-8A48-2A09A74983AF}"/>
            </a:ext>
          </a:extLst>
        </xdr:cNvPr>
        <xdr:cNvSpPr/>
      </xdr:nvSpPr>
      <xdr:spPr>
        <a:xfrm>
          <a:off x="19161760" y="1028464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4" name="フローチャート: 判断 703">
          <a:extLst>
            <a:ext uri="{FF2B5EF4-FFF2-40B4-BE49-F238E27FC236}">
              <a16:creationId xmlns:a16="http://schemas.microsoft.com/office/drawing/2014/main" id="{3C836FBC-DF3A-472B-8E07-AE1BC9339B9E}"/>
            </a:ext>
          </a:extLst>
        </xdr:cNvPr>
        <xdr:cNvSpPr/>
      </xdr:nvSpPr>
      <xdr:spPr>
        <a:xfrm>
          <a:off x="18345150" y="102805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705" name="フローチャート: 判断 704">
          <a:extLst>
            <a:ext uri="{FF2B5EF4-FFF2-40B4-BE49-F238E27FC236}">
              <a16:creationId xmlns:a16="http://schemas.microsoft.com/office/drawing/2014/main" id="{21838C25-4873-4CBE-942F-FFC2EA42CAE2}"/>
            </a:ext>
          </a:extLst>
        </xdr:cNvPr>
        <xdr:cNvSpPr/>
      </xdr:nvSpPr>
      <xdr:spPr>
        <a:xfrm>
          <a:off x="17547590" y="1029688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706" name="フローチャート: 判断 705">
          <a:extLst>
            <a:ext uri="{FF2B5EF4-FFF2-40B4-BE49-F238E27FC236}">
              <a16:creationId xmlns:a16="http://schemas.microsoft.com/office/drawing/2014/main" id="{F5C6E93A-1EF5-494A-82CF-97DA2C5E9797}"/>
            </a:ext>
          </a:extLst>
        </xdr:cNvPr>
        <xdr:cNvSpPr/>
      </xdr:nvSpPr>
      <xdr:spPr>
        <a:xfrm>
          <a:off x="16761460" y="10323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2F1A84C-D896-4928-81D8-BA92BAF096B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DDEC2E1-5B73-4DFC-8486-F02EF71EC45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37549F9-223C-4FFD-B403-DE1C393A9D57}"/>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6B344B2C-8949-4F8C-846C-29BAE3F69B3F}"/>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D01BDAA6-6C77-4FFF-90F6-6FF377689576}"/>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71120</xdr:rowOff>
    </xdr:from>
    <xdr:to>
      <xdr:col>116</xdr:col>
      <xdr:colOff>114300</xdr:colOff>
      <xdr:row>61</xdr:row>
      <xdr:rowOff>1270</xdr:rowOff>
    </xdr:to>
    <xdr:sp macro="" textlink="">
      <xdr:nvSpPr>
        <xdr:cNvPr id="712" name="楕円 711">
          <a:extLst>
            <a:ext uri="{FF2B5EF4-FFF2-40B4-BE49-F238E27FC236}">
              <a16:creationId xmlns:a16="http://schemas.microsoft.com/office/drawing/2014/main" id="{C8499E8F-AC1E-42DB-98E3-F960242AA3D6}"/>
            </a:ext>
          </a:extLst>
        </xdr:cNvPr>
        <xdr:cNvSpPr/>
      </xdr:nvSpPr>
      <xdr:spPr>
        <a:xfrm>
          <a:off x="19904710" y="10356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49547</xdr:rowOff>
    </xdr:from>
    <xdr:ext cx="469744" cy="259045"/>
    <xdr:sp macro="" textlink="">
      <xdr:nvSpPr>
        <xdr:cNvPr id="713" name="【学校施設】&#10;一人当たり面積該当値テキスト">
          <a:extLst>
            <a:ext uri="{FF2B5EF4-FFF2-40B4-BE49-F238E27FC236}">
              <a16:creationId xmlns:a16="http://schemas.microsoft.com/office/drawing/2014/main" id="{92A1ADD9-6C93-48DC-90C5-2B1715F10F17}"/>
            </a:ext>
          </a:extLst>
        </xdr:cNvPr>
        <xdr:cNvSpPr txBox="1"/>
      </xdr:nvSpPr>
      <xdr:spPr>
        <a:xfrm>
          <a:off x="19985990"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66766</xdr:rowOff>
    </xdr:from>
    <xdr:to>
      <xdr:col>112</xdr:col>
      <xdr:colOff>38100</xdr:colOff>
      <xdr:row>60</xdr:row>
      <xdr:rowOff>168366</xdr:rowOff>
    </xdr:to>
    <xdr:sp macro="" textlink="">
      <xdr:nvSpPr>
        <xdr:cNvPr id="714" name="楕円 713">
          <a:extLst>
            <a:ext uri="{FF2B5EF4-FFF2-40B4-BE49-F238E27FC236}">
              <a16:creationId xmlns:a16="http://schemas.microsoft.com/office/drawing/2014/main" id="{A493783E-3136-4D25-A901-57E5FA755782}"/>
            </a:ext>
          </a:extLst>
        </xdr:cNvPr>
        <xdr:cNvSpPr/>
      </xdr:nvSpPr>
      <xdr:spPr>
        <a:xfrm>
          <a:off x="19161760" y="1035186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117566</xdr:rowOff>
    </xdr:from>
    <xdr:to>
      <xdr:col>116</xdr:col>
      <xdr:colOff>63500</xdr:colOff>
      <xdr:row>60</xdr:row>
      <xdr:rowOff>121920</xdr:rowOff>
    </xdr:to>
    <xdr:cxnSp macro="">
      <xdr:nvCxnSpPr>
        <xdr:cNvPr id="715" name="直線コネクタ 714">
          <a:extLst>
            <a:ext uri="{FF2B5EF4-FFF2-40B4-BE49-F238E27FC236}">
              <a16:creationId xmlns:a16="http://schemas.microsoft.com/office/drawing/2014/main" id="{849FFA2A-F2B7-4DE0-AD6B-428EF87F5FB1}"/>
            </a:ext>
          </a:extLst>
        </xdr:cNvPr>
        <xdr:cNvCxnSpPr/>
      </xdr:nvCxnSpPr>
      <xdr:spPr>
        <a:xfrm>
          <a:off x="19204940" y="10404566"/>
          <a:ext cx="74295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91803</xdr:rowOff>
    </xdr:from>
    <xdr:to>
      <xdr:col>107</xdr:col>
      <xdr:colOff>101600</xdr:colOff>
      <xdr:row>61</xdr:row>
      <xdr:rowOff>21953</xdr:rowOff>
    </xdr:to>
    <xdr:sp macro="" textlink="">
      <xdr:nvSpPr>
        <xdr:cNvPr id="716" name="楕円 715">
          <a:extLst>
            <a:ext uri="{FF2B5EF4-FFF2-40B4-BE49-F238E27FC236}">
              <a16:creationId xmlns:a16="http://schemas.microsoft.com/office/drawing/2014/main" id="{5154C089-9F45-4D4F-82E3-1960046D0809}"/>
            </a:ext>
          </a:extLst>
        </xdr:cNvPr>
        <xdr:cNvSpPr/>
      </xdr:nvSpPr>
      <xdr:spPr>
        <a:xfrm>
          <a:off x="18345150" y="1038261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117566</xdr:rowOff>
    </xdr:from>
    <xdr:to>
      <xdr:col>111</xdr:col>
      <xdr:colOff>177800</xdr:colOff>
      <xdr:row>60</xdr:row>
      <xdr:rowOff>142603</xdr:rowOff>
    </xdr:to>
    <xdr:cxnSp macro="">
      <xdr:nvCxnSpPr>
        <xdr:cNvPr id="717" name="直線コネクタ 716">
          <a:extLst>
            <a:ext uri="{FF2B5EF4-FFF2-40B4-BE49-F238E27FC236}">
              <a16:creationId xmlns:a16="http://schemas.microsoft.com/office/drawing/2014/main" id="{E07A2829-1F81-41C3-BF86-1777EDF1FD9A}"/>
            </a:ext>
          </a:extLst>
        </xdr:cNvPr>
        <xdr:cNvCxnSpPr/>
      </xdr:nvCxnSpPr>
      <xdr:spPr>
        <a:xfrm flipV="1">
          <a:off x="18399760" y="10404566"/>
          <a:ext cx="80518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91803</xdr:rowOff>
    </xdr:from>
    <xdr:to>
      <xdr:col>102</xdr:col>
      <xdr:colOff>165100</xdr:colOff>
      <xdr:row>61</xdr:row>
      <xdr:rowOff>21953</xdr:rowOff>
    </xdr:to>
    <xdr:sp macro="" textlink="">
      <xdr:nvSpPr>
        <xdr:cNvPr id="718" name="楕円 717">
          <a:extLst>
            <a:ext uri="{FF2B5EF4-FFF2-40B4-BE49-F238E27FC236}">
              <a16:creationId xmlns:a16="http://schemas.microsoft.com/office/drawing/2014/main" id="{49608CBE-4D01-4140-AEB9-43C16B756025}"/>
            </a:ext>
          </a:extLst>
        </xdr:cNvPr>
        <xdr:cNvSpPr/>
      </xdr:nvSpPr>
      <xdr:spPr>
        <a:xfrm>
          <a:off x="17547590" y="1038261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142603</xdr:rowOff>
    </xdr:from>
    <xdr:to>
      <xdr:col>107</xdr:col>
      <xdr:colOff>50800</xdr:colOff>
      <xdr:row>60</xdr:row>
      <xdr:rowOff>142603</xdr:rowOff>
    </xdr:to>
    <xdr:cxnSp macro="">
      <xdr:nvCxnSpPr>
        <xdr:cNvPr id="719" name="直線コネクタ 718">
          <a:extLst>
            <a:ext uri="{FF2B5EF4-FFF2-40B4-BE49-F238E27FC236}">
              <a16:creationId xmlns:a16="http://schemas.microsoft.com/office/drawing/2014/main" id="{AB4C88C5-C383-4055-8280-4AE77D02AAB2}"/>
            </a:ext>
          </a:extLst>
        </xdr:cNvPr>
        <xdr:cNvCxnSpPr/>
      </xdr:nvCxnSpPr>
      <xdr:spPr>
        <a:xfrm>
          <a:off x="17602200" y="1042769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104866</xdr:rowOff>
    </xdr:from>
    <xdr:to>
      <xdr:col>98</xdr:col>
      <xdr:colOff>38100</xdr:colOff>
      <xdr:row>61</xdr:row>
      <xdr:rowOff>35016</xdr:rowOff>
    </xdr:to>
    <xdr:sp macro="" textlink="">
      <xdr:nvSpPr>
        <xdr:cNvPr id="720" name="楕円 719">
          <a:extLst>
            <a:ext uri="{FF2B5EF4-FFF2-40B4-BE49-F238E27FC236}">
              <a16:creationId xmlns:a16="http://schemas.microsoft.com/office/drawing/2014/main" id="{6D445040-D385-4B3C-AA1C-87355F6C3EB4}"/>
            </a:ext>
          </a:extLst>
        </xdr:cNvPr>
        <xdr:cNvSpPr/>
      </xdr:nvSpPr>
      <xdr:spPr>
        <a:xfrm>
          <a:off x="16761460" y="1038996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142603</xdr:rowOff>
    </xdr:from>
    <xdr:to>
      <xdr:col>102</xdr:col>
      <xdr:colOff>114300</xdr:colOff>
      <xdr:row>60</xdr:row>
      <xdr:rowOff>155666</xdr:rowOff>
    </xdr:to>
    <xdr:cxnSp macro="">
      <xdr:nvCxnSpPr>
        <xdr:cNvPr id="721" name="直線コネクタ 720">
          <a:extLst>
            <a:ext uri="{FF2B5EF4-FFF2-40B4-BE49-F238E27FC236}">
              <a16:creationId xmlns:a16="http://schemas.microsoft.com/office/drawing/2014/main" id="{4C78E06B-E119-46D6-A26D-2FFBACCCBEB5}"/>
            </a:ext>
          </a:extLst>
        </xdr:cNvPr>
        <xdr:cNvCxnSpPr/>
      </xdr:nvCxnSpPr>
      <xdr:spPr>
        <a:xfrm flipV="1">
          <a:off x="16804640" y="10427698"/>
          <a:ext cx="79756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722" name="n_1aveValue【学校施設】&#10;一人当たり面積">
          <a:extLst>
            <a:ext uri="{FF2B5EF4-FFF2-40B4-BE49-F238E27FC236}">
              <a16:creationId xmlns:a16="http://schemas.microsoft.com/office/drawing/2014/main" id="{17D767E7-82CB-4377-BFBE-3D4BD3F00143}"/>
            </a:ext>
          </a:extLst>
        </xdr:cNvPr>
        <xdr:cNvSpPr txBox="1"/>
      </xdr:nvSpPr>
      <xdr:spPr>
        <a:xfrm>
          <a:off x="18982132"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723" name="n_2aveValue【学校施設】&#10;一人当たり面積">
          <a:extLst>
            <a:ext uri="{FF2B5EF4-FFF2-40B4-BE49-F238E27FC236}">
              <a16:creationId xmlns:a16="http://schemas.microsoft.com/office/drawing/2014/main" id="{AABCBFCD-6394-4707-A7A7-18D7AA77BD77}"/>
            </a:ext>
          </a:extLst>
        </xdr:cNvPr>
        <xdr:cNvSpPr txBox="1"/>
      </xdr:nvSpPr>
      <xdr:spPr>
        <a:xfrm>
          <a:off x="18182032" y="1005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724" name="n_3aveValue【学校施設】&#10;一人当たり面積">
          <a:extLst>
            <a:ext uri="{FF2B5EF4-FFF2-40B4-BE49-F238E27FC236}">
              <a16:creationId xmlns:a16="http://schemas.microsoft.com/office/drawing/2014/main" id="{567434F7-F55C-49C1-ABD4-341500DBEE90}"/>
            </a:ext>
          </a:extLst>
        </xdr:cNvPr>
        <xdr:cNvSpPr txBox="1"/>
      </xdr:nvSpPr>
      <xdr:spPr>
        <a:xfrm>
          <a:off x="17384472" y="10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725" name="n_4aveValue【学校施設】&#10;一人当たり面積">
          <a:extLst>
            <a:ext uri="{FF2B5EF4-FFF2-40B4-BE49-F238E27FC236}">
              <a16:creationId xmlns:a16="http://schemas.microsoft.com/office/drawing/2014/main" id="{EC0A5CD3-B70D-4D08-832A-0B038D490109}"/>
            </a:ext>
          </a:extLst>
        </xdr:cNvPr>
        <xdr:cNvSpPr txBox="1"/>
      </xdr:nvSpPr>
      <xdr:spPr>
        <a:xfrm>
          <a:off x="1658881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159493</xdr:rowOff>
    </xdr:from>
    <xdr:ext cx="469744" cy="259045"/>
    <xdr:sp macro="" textlink="">
      <xdr:nvSpPr>
        <xdr:cNvPr id="726" name="n_1mainValue【学校施設】&#10;一人当たり面積">
          <a:extLst>
            <a:ext uri="{FF2B5EF4-FFF2-40B4-BE49-F238E27FC236}">
              <a16:creationId xmlns:a16="http://schemas.microsoft.com/office/drawing/2014/main" id="{031912A1-F703-4261-BCE3-2D06FE5E2D71}"/>
            </a:ext>
          </a:extLst>
        </xdr:cNvPr>
        <xdr:cNvSpPr txBox="1"/>
      </xdr:nvSpPr>
      <xdr:spPr>
        <a:xfrm>
          <a:off x="18982132" y="104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13080</xdr:rowOff>
    </xdr:from>
    <xdr:ext cx="469744" cy="259045"/>
    <xdr:sp macro="" textlink="">
      <xdr:nvSpPr>
        <xdr:cNvPr id="727" name="n_2mainValue【学校施設】&#10;一人当たり面積">
          <a:extLst>
            <a:ext uri="{FF2B5EF4-FFF2-40B4-BE49-F238E27FC236}">
              <a16:creationId xmlns:a16="http://schemas.microsoft.com/office/drawing/2014/main" id="{43FA4AA6-CADC-4B14-8B7F-6B6DA9D12D16}"/>
            </a:ext>
          </a:extLst>
        </xdr:cNvPr>
        <xdr:cNvSpPr txBox="1"/>
      </xdr:nvSpPr>
      <xdr:spPr>
        <a:xfrm>
          <a:off x="18182032" y="1047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13080</xdr:rowOff>
    </xdr:from>
    <xdr:ext cx="469744" cy="259045"/>
    <xdr:sp macro="" textlink="">
      <xdr:nvSpPr>
        <xdr:cNvPr id="728" name="n_3mainValue【学校施設】&#10;一人当たり面積">
          <a:extLst>
            <a:ext uri="{FF2B5EF4-FFF2-40B4-BE49-F238E27FC236}">
              <a16:creationId xmlns:a16="http://schemas.microsoft.com/office/drawing/2014/main" id="{0A331A09-94AE-4269-935A-9B9777C3472A}"/>
            </a:ext>
          </a:extLst>
        </xdr:cNvPr>
        <xdr:cNvSpPr txBox="1"/>
      </xdr:nvSpPr>
      <xdr:spPr>
        <a:xfrm>
          <a:off x="17384472" y="1047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26143</xdr:rowOff>
    </xdr:from>
    <xdr:ext cx="469744" cy="259045"/>
    <xdr:sp macro="" textlink="">
      <xdr:nvSpPr>
        <xdr:cNvPr id="729" name="n_4mainValue【学校施設】&#10;一人当たり面積">
          <a:extLst>
            <a:ext uri="{FF2B5EF4-FFF2-40B4-BE49-F238E27FC236}">
              <a16:creationId xmlns:a16="http://schemas.microsoft.com/office/drawing/2014/main" id="{AD04621C-95AB-477D-8106-07B0182ECB44}"/>
            </a:ext>
          </a:extLst>
        </xdr:cNvPr>
        <xdr:cNvSpPr txBox="1"/>
      </xdr:nvSpPr>
      <xdr:spPr>
        <a:xfrm>
          <a:off x="16588817" y="1048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60AAE8D1-C428-40DC-87B8-0C828BC43A4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9B2ADB8C-3D46-4D0A-8350-0A0CE77C5E1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5BA6DB56-8B58-4AE8-A505-BCD66D8F921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389B1BBF-8F9B-4857-9AEF-69BA3ECFC59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C6DABC38-C72C-41F7-98E6-2EF16C00C2C9}"/>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F8F0D873-CEC2-498E-BCE9-9894FBA97D8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59E4131D-81A9-4E6E-AF8A-C458AD18E435}"/>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72C657BD-856A-4282-9B63-F5668412681C}"/>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3541B319-754B-43C8-80EA-FD020462DEF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A8649A06-09CF-4D11-8CED-30A400E9226D}"/>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4CC0A65F-51FF-41B7-B65B-1DD20B7F9DD8}"/>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8804D891-0C51-4D5C-A2D7-8ADF8B5A42B4}"/>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53DB4ECF-EBBF-4011-8FB1-3BE8F47513E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4889769C-3F94-4ADD-B613-AB25FDB27BF7}"/>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6B773F4E-1A1B-4A58-B9BC-C37B6CE78F99}"/>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F94C8575-C32C-4A06-BC35-520112399D31}"/>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724B1E39-8A05-4306-A4C4-09A39F945998}"/>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21DC3323-6926-4982-B929-CE184F08A8A7}"/>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B9F193ED-9ACE-49D5-A745-F40C410CC6DF}"/>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C147CF53-CA9E-46FC-877E-DAF045D82130}"/>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822A7DAB-19C0-403A-A91D-3F2D6B701F9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59BAA340-B1E9-417A-A40D-6D6827D834EF}"/>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ED4E3395-1C3E-4B6F-9EE8-CDCCF9118900}"/>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06CC4731-860A-4604-A490-77894649C5E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F5D73B0E-BF3C-4AD6-85C4-73C739C95239}"/>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10DA8BC0-08E6-421B-BC4E-5F15617FFE36}"/>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B617A96C-1CB6-4AD7-90A4-885770780D3D}"/>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7" name="直線コネクタ 756">
          <a:extLst>
            <a:ext uri="{FF2B5EF4-FFF2-40B4-BE49-F238E27FC236}">
              <a16:creationId xmlns:a16="http://schemas.microsoft.com/office/drawing/2014/main" id="{D87CBFC1-284E-499B-A5A7-2F3FED313FAE}"/>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8" name="テキスト ボックス 757">
          <a:extLst>
            <a:ext uri="{FF2B5EF4-FFF2-40B4-BE49-F238E27FC236}">
              <a16:creationId xmlns:a16="http://schemas.microsoft.com/office/drawing/2014/main" id="{108BB733-1ED7-47A8-992B-0383CF807896}"/>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9" name="直線コネクタ 758">
          <a:extLst>
            <a:ext uri="{FF2B5EF4-FFF2-40B4-BE49-F238E27FC236}">
              <a16:creationId xmlns:a16="http://schemas.microsoft.com/office/drawing/2014/main" id="{2970D280-4945-4B9E-8194-D797AEAD2E6D}"/>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0" name="テキスト ボックス 759">
          <a:extLst>
            <a:ext uri="{FF2B5EF4-FFF2-40B4-BE49-F238E27FC236}">
              <a16:creationId xmlns:a16="http://schemas.microsoft.com/office/drawing/2014/main" id="{B7B8154E-23E2-452B-A227-CDA64E2DF230}"/>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1" name="直線コネクタ 760">
          <a:extLst>
            <a:ext uri="{FF2B5EF4-FFF2-40B4-BE49-F238E27FC236}">
              <a16:creationId xmlns:a16="http://schemas.microsoft.com/office/drawing/2014/main" id="{FC250409-6013-47DC-B08B-CB14AEBDD4E6}"/>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2" name="テキスト ボックス 761">
          <a:extLst>
            <a:ext uri="{FF2B5EF4-FFF2-40B4-BE49-F238E27FC236}">
              <a16:creationId xmlns:a16="http://schemas.microsoft.com/office/drawing/2014/main" id="{3CC6B9E5-0924-48BD-8F0B-E8388AF13C18}"/>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3" name="直線コネクタ 762">
          <a:extLst>
            <a:ext uri="{FF2B5EF4-FFF2-40B4-BE49-F238E27FC236}">
              <a16:creationId xmlns:a16="http://schemas.microsoft.com/office/drawing/2014/main" id="{9CF94C76-E428-468D-A73B-609333581DEC}"/>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4" name="テキスト ボックス 763">
          <a:extLst>
            <a:ext uri="{FF2B5EF4-FFF2-40B4-BE49-F238E27FC236}">
              <a16:creationId xmlns:a16="http://schemas.microsoft.com/office/drawing/2014/main" id="{1D7C1F53-580F-4EA9-93B8-400BCE8D5716}"/>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5" name="直線コネクタ 764">
          <a:extLst>
            <a:ext uri="{FF2B5EF4-FFF2-40B4-BE49-F238E27FC236}">
              <a16:creationId xmlns:a16="http://schemas.microsoft.com/office/drawing/2014/main" id="{0BFD0CCD-4AD8-42F9-B8E1-A5A8B9D1C59C}"/>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6" name="テキスト ボックス 765">
          <a:extLst>
            <a:ext uri="{FF2B5EF4-FFF2-40B4-BE49-F238E27FC236}">
              <a16:creationId xmlns:a16="http://schemas.microsoft.com/office/drawing/2014/main" id="{3A188582-7F61-4E48-9571-2EDA3DBB5206}"/>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550967D5-B952-4865-A139-ADF1E05E35C5}"/>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8" name="テキスト ボックス 767">
          <a:extLst>
            <a:ext uri="{FF2B5EF4-FFF2-40B4-BE49-F238E27FC236}">
              <a16:creationId xmlns:a16="http://schemas.microsoft.com/office/drawing/2014/main" id="{E19561E7-EE4B-4D49-9186-236BADF14CB8}"/>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9" name="【公民館】&#10;有形固定資産減価償却率グラフ枠">
          <a:extLst>
            <a:ext uri="{FF2B5EF4-FFF2-40B4-BE49-F238E27FC236}">
              <a16:creationId xmlns:a16="http://schemas.microsoft.com/office/drawing/2014/main" id="{4B11FB07-8E0A-435A-80A8-9F15FEF6506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70" name="直線コネクタ 769">
          <a:extLst>
            <a:ext uri="{FF2B5EF4-FFF2-40B4-BE49-F238E27FC236}">
              <a16:creationId xmlns:a16="http://schemas.microsoft.com/office/drawing/2014/main" id="{3CB22F5E-735A-4EDA-90A2-61AF5D5E09AB}"/>
            </a:ext>
          </a:extLst>
        </xdr:cNvPr>
        <xdr:cNvCxnSpPr/>
      </xdr:nvCxnSpPr>
      <xdr:spPr>
        <a:xfrm flipV="1">
          <a:off x="14703424" y="171450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71" name="【公民館】&#10;有形固定資産減価償却率最小値テキスト">
          <a:extLst>
            <a:ext uri="{FF2B5EF4-FFF2-40B4-BE49-F238E27FC236}">
              <a16:creationId xmlns:a16="http://schemas.microsoft.com/office/drawing/2014/main" id="{566AB1D1-3DD9-46E6-AEC5-ABFE226AF691}"/>
            </a:ext>
          </a:extLst>
        </xdr:cNvPr>
        <xdr:cNvSpPr txBox="1"/>
      </xdr:nvSpPr>
      <xdr:spPr>
        <a:xfrm>
          <a:off x="14742160"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72" name="直線コネクタ 771">
          <a:extLst>
            <a:ext uri="{FF2B5EF4-FFF2-40B4-BE49-F238E27FC236}">
              <a16:creationId xmlns:a16="http://schemas.microsoft.com/office/drawing/2014/main" id="{BC5AF0AB-0031-4555-878A-FB6EEEF96457}"/>
            </a:ext>
          </a:extLst>
        </xdr:cNvPr>
        <xdr:cNvCxnSpPr/>
      </xdr:nvCxnSpPr>
      <xdr:spPr>
        <a:xfrm>
          <a:off x="14611350" y="1856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73" name="【公民館】&#10;有形固定資産減価償却率最大値テキスト">
          <a:extLst>
            <a:ext uri="{FF2B5EF4-FFF2-40B4-BE49-F238E27FC236}">
              <a16:creationId xmlns:a16="http://schemas.microsoft.com/office/drawing/2014/main" id="{1AB5E161-CEFC-40E9-9E7D-6106ACF0E194}"/>
            </a:ext>
          </a:extLst>
        </xdr:cNvPr>
        <xdr:cNvSpPr txBox="1"/>
      </xdr:nvSpPr>
      <xdr:spPr>
        <a:xfrm>
          <a:off x="1474216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74" name="直線コネクタ 773">
          <a:extLst>
            <a:ext uri="{FF2B5EF4-FFF2-40B4-BE49-F238E27FC236}">
              <a16:creationId xmlns:a16="http://schemas.microsoft.com/office/drawing/2014/main" id="{8D5F159B-B5E6-49A9-A53C-09A96B03ED17}"/>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75" name="【公民館】&#10;有形固定資産減価償却率平均値テキスト">
          <a:extLst>
            <a:ext uri="{FF2B5EF4-FFF2-40B4-BE49-F238E27FC236}">
              <a16:creationId xmlns:a16="http://schemas.microsoft.com/office/drawing/2014/main" id="{99C9A634-1ECB-4172-B801-B985D77924B0}"/>
            </a:ext>
          </a:extLst>
        </xdr:cNvPr>
        <xdr:cNvSpPr txBox="1"/>
      </xdr:nvSpPr>
      <xdr:spPr>
        <a:xfrm>
          <a:off x="1474216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6" name="フローチャート: 判断 775">
          <a:extLst>
            <a:ext uri="{FF2B5EF4-FFF2-40B4-BE49-F238E27FC236}">
              <a16:creationId xmlns:a16="http://schemas.microsoft.com/office/drawing/2014/main" id="{554250EF-BFC3-4C5D-AF58-935927589CE4}"/>
            </a:ext>
          </a:extLst>
        </xdr:cNvPr>
        <xdr:cNvSpPr/>
      </xdr:nvSpPr>
      <xdr:spPr>
        <a:xfrm>
          <a:off x="14649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7" name="フローチャート: 判断 776">
          <a:extLst>
            <a:ext uri="{FF2B5EF4-FFF2-40B4-BE49-F238E27FC236}">
              <a16:creationId xmlns:a16="http://schemas.microsoft.com/office/drawing/2014/main" id="{AB5E2592-9A89-4834-AF73-A324965ADB26}"/>
            </a:ext>
          </a:extLst>
        </xdr:cNvPr>
        <xdr:cNvSpPr/>
      </xdr:nvSpPr>
      <xdr:spPr>
        <a:xfrm>
          <a:off x="13887450" y="1789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8" name="フローチャート: 判断 777">
          <a:extLst>
            <a:ext uri="{FF2B5EF4-FFF2-40B4-BE49-F238E27FC236}">
              <a16:creationId xmlns:a16="http://schemas.microsoft.com/office/drawing/2014/main" id="{1F330463-06A2-49F8-B01E-B754DECBC377}"/>
            </a:ext>
          </a:extLst>
        </xdr:cNvPr>
        <xdr:cNvSpPr/>
      </xdr:nvSpPr>
      <xdr:spPr>
        <a:xfrm>
          <a:off x="13089890" y="178485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9" name="フローチャート: 判断 778">
          <a:extLst>
            <a:ext uri="{FF2B5EF4-FFF2-40B4-BE49-F238E27FC236}">
              <a16:creationId xmlns:a16="http://schemas.microsoft.com/office/drawing/2014/main" id="{FFFCA633-82DF-4F95-BF3C-7CBDF1A593D7}"/>
            </a:ext>
          </a:extLst>
        </xdr:cNvPr>
        <xdr:cNvSpPr/>
      </xdr:nvSpPr>
      <xdr:spPr>
        <a:xfrm>
          <a:off x="12303760" y="1780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80" name="フローチャート: 判断 779">
          <a:extLst>
            <a:ext uri="{FF2B5EF4-FFF2-40B4-BE49-F238E27FC236}">
              <a16:creationId xmlns:a16="http://schemas.microsoft.com/office/drawing/2014/main" id="{2E24DE17-8F9B-482C-A0B2-EF8525293F63}"/>
            </a:ext>
          </a:extLst>
        </xdr:cNvPr>
        <xdr:cNvSpPr/>
      </xdr:nvSpPr>
      <xdr:spPr>
        <a:xfrm>
          <a:off x="11487150" y="177933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0AA75CB-017B-47F7-B9C0-93A7871C2011}"/>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7AB55F76-78D0-4AB8-856B-26FE611A385F}"/>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633AD44-F1B5-4461-8BDB-4B467A0A26A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80CFC813-7D57-4AB0-869D-96022650FEB6}"/>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ADB36549-102F-4055-AC29-73C648B7B79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786" name="楕円 785">
          <a:extLst>
            <a:ext uri="{FF2B5EF4-FFF2-40B4-BE49-F238E27FC236}">
              <a16:creationId xmlns:a16="http://schemas.microsoft.com/office/drawing/2014/main" id="{5629BD66-FE2D-418A-AA7B-5B2BB4ED5AA8}"/>
            </a:ext>
          </a:extLst>
        </xdr:cNvPr>
        <xdr:cNvSpPr/>
      </xdr:nvSpPr>
      <xdr:spPr>
        <a:xfrm>
          <a:off x="14649450" y="1796097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104791</xdr:rowOff>
    </xdr:from>
    <xdr:ext cx="405111" cy="259045"/>
    <xdr:sp macro="" textlink="">
      <xdr:nvSpPr>
        <xdr:cNvPr id="787" name="【公民館】&#10;有形固定資産減価償却率該当値テキスト">
          <a:extLst>
            <a:ext uri="{FF2B5EF4-FFF2-40B4-BE49-F238E27FC236}">
              <a16:creationId xmlns:a16="http://schemas.microsoft.com/office/drawing/2014/main" id="{4CA741C4-8662-4292-8F89-26DA14CA5CD1}"/>
            </a:ext>
          </a:extLst>
        </xdr:cNvPr>
        <xdr:cNvSpPr txBox="1"/>
      </xdr:nvSpPr>
      <xdr:spPr>
        <a:xfrm>
          <a:off x="14742160" y="17933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97789</xdr:rowOff>
    </xdr:from>
    <xdr:to>
      <xdr:col>81</xdr:col>
      <xdr:colOff>101600</xdr:colOff>
      <xdr:row>105</xdr:row>
      <xdr:rowOff>27939</xdr:rowOff>
    </xdr:to>
    <xdr:sp macro="" textlink="">
      <xdr:nvSpPr>
        <xdr:cNvPr id="788" name="楕円 787">
          <a:extLst>
            <a:ext uri="{FF2B5EF4-FFF2-40B4-BE49-F238E27FC236}">
              <a16:creationId xmlns:a16="http://schemas.microsoft.com/office/drawing/2014/main" id="{E1913556-BDEF-4206-9781-F2D771DB9AE6}"/>
            </a:ext>
          </a:extLst>
        </xdr:cNvPr>
        <xdr:cNvSpPr/>
      </xdr:nvSpPr>
      <xdr:spPr>
        <a:xfrm>
          <a:off x="13887450" y="179247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148589</xdr:rowOff>
    </xdr:from>
    <xdr:to>
      <xdr:col>85</xdr:col>
      <xdr:colOff>127000</xdr:colOff>
      <xdr:row>105</xdr:row>
      <xdr:rowOff>5714</xdr:rowOff>
    </xdr:to>
    <xdr:cxnSp macro="">
      <xdr:nvCxnSpPr>
        <xdr:cNvPr id="789" name="直線コネクタ 788">
          <a:extLst>
            <a:ext uri="{FF2B5EF4-FFF2-40B4-BE49-F238E27FC236}">
              <a16:creationId xmlns:a16="http://schemas.microsoft.com/office/drawing/2014/main" id="{F877E642-4A3E-480C-9A15-60A9CCE051D6}"/>
            </a:ext>
          </a:extLst>
        </xdr:cNvPr>
        <xdr:cNvCxnSpPr/>
      </xdr:nvCxnSpPr>
      <xdr:spPr>
        <a:xfrm>
          <a:off x="13942060" y="1797748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90" name="楕円 789">
          <a:extLst>
            <a:ext uri="{FF2B5EF4-FFF2-40B4-BE49-F238E27FC236}">
              <a16:creationId xmlns:a16="http://schemas.microsoft.com/office/drawing/2014/main" id="{8994267B-4082-4137-A8CC-2214483CE870}"/>
            </a:ext>
          </a:extLst>
        </xdr:cNvPr>
        <xdr:cNvSpPr/>
      </xdr:nvSpPr>
      <xdr:spPr>
        <a:xfrm>
          <a:off x="13089890" y="179152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104</xdr:row>
      <xdr:rowOff>148589</xdr:rowOff>
    </xdr:to>
    <xdr:cxnSp macro="">
      <xdr:nvCxnSpPr>
        <xdr:cNvPr id="791" name="直線コネクタ 790">
          <a:extLst>
            <a:ext uri="{FF2B5EF4-FFF2-40B4-BE49-F238E27FC236}">
              <a16:creationId xmlns:a16="http://schemas.microsoft.com/office/drawing/2014/main" id="{99F789EE-0FA8-49F7-91B7-A2F08A85820C}"/>
            </a:ext>
          </a:extLst>
        </xdr:cNvPr>
        <xdr:cNvCxnSpPr/>
      </xdr:nvCxnSpPr>
      <xdr:spPr>
        <a:xfrm>
          <a:off x="13144500" y="17960340"/>
          <a:ext cx="79756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92" name="楕円 791">
          <a:extLst>
            <a:ext uri="{FF2B5EF4-FFF2-40B4-BE49-F238E27FC236}">
              <a16:creationId xmlns:a16="http://schemas.microsoft.com/office/drawing/2014/main" id="{543839EC-425F-4923-B0E6-41C1026DDD09}"/>
            </a:ext>
          </a:extLst>
        </xdr:cNvPr>
        <xdr:cNvSpPr/>
      </xdr:nvSpPr>
      <xdr:spPr>
        <a:xfrm>
          <a:off x="12303760" y="178581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80011</xdr:rowOff>
    </xdr:from>
    <xdr:to>
      <xdr:col>76</xdr:col>
      <xdr:colOff>114300</xdr:colOff>
      <xdr:row>104</xdr:row>
      <xdr:rowOff>133350</xdr:rowOff>
    </xdr:to>
    <xdr:cxnSp macro="">
      <xdr:nvCxnSpPr>
        <xdr:cNvPr id="793" name="直線コネクタ 792">
          <a:extLst>
            <a:ext uri="{FF2B5EF4-FFF2-40B4-BE49-F238E27FC236}">
              <a16:creationId xmlns:a16="http://schemas.microsoft.com/office/drawing/2014/main" id="{18DAFEFD-CC03-4C80-B4E1-D4B2E88B1051}"/>
            </a:ext>
          </a:extLst>
        </xdr:cNvPr>
        <xdr:cNvCxnSpPr/>
      </xdr:nvCxnSpPr>
      <xdr:spPr>
        <a:xfrm>
          <a:off x="12346940" y="17912716"/>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162561</xdr:rowOff>
    </xdr:from>
    <xdr:to>
      <xdr:col>67</xdr:col>
      <xdr:colOff>101600</xdr:colOff>
      <xdr:row>104</xdr:row>
      <xdr:rowOff>92711</xdr:rowOff>
    </xdr:to>
    <xdr:sp macro="" textlink="">
      <xdr:nvSpPr>
        <xdr:cNvPr id="794" name="楕円 793">
          <a:extLst>
            <a:ext uri="{FF2B5EF4-FFF2-40B4-BE49-F238E27FC236}">
              <a16:creationId xmlns:a16="http://schemas.microsoft.com/office/drawing/2014/main" id="{3B0346FC-B4F7-407F-9EC7-3D424E20CD8C}"/>
            </a:ext>
          </a:extLst>
        </xdr:cNvPr>
        <xdr:cNvSpPr/>
      </xdr:nvSpPr>
      <xdr:spPr>
        <a:xfrm>
          <a:off x="11487150" y="178238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104</xdr:row>
      <xdr:rowOff>80011</xdr:rowOff>
    </xdr:to>
    <xdr:cxnSp macro="">
      <xdr:nvCxnSpPr>
        <xdr:cNvPr id="795" name="直線コネクタ 794">
          <a:extLst>
            <a:ext uri="{FF2B5EF4-FFF2-40B4-BE49-F238E27FC236}">
              <a16:creationId xmlns:a16="http://schemas.microsoft.com/office/drawing/2014/main" id="{42156896-C2F6-442C-893E-2079FA1D8913}"/>
            </a:ext>
          </a:extLst>
        </xdr:cNvPr>
        <xdr:cNvCxnSpPr/>
      </xdr:nvCxnSpPr>
      <xdr:spPr>
        <a:xfrm>
          <a:off x="11541760" y="17874616"/>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6" name="n_1aveValue【公民館】&#10;有形固定資産減価償却率">
          <a:extLst>
            <a:ext uri="{FF2B5EF4-FFF2-40B4-BE49-F238E27FC236}">
              <a16:creationId xmlns:a16="http://schemas.microsoft.com/office/drawing/2014/main" id="{823FAF71-295B-443F-9C92-534A3623C2B2}"/>
            </a:ext>
          </a:extLst>
        </xdr:cNvPr>
        <xdr:cNvSpPr txBox="1"/>
      </xdr:nvSpPr>
      <xdr:spPr>
        <a:xfrm>
          <a:off x="1373823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7" name="n_2aveValue【公民館】&#10;有形固定資産減価償却率">
          <a:extLst>
            <a:ext uri="{FF2B5EF4-FFF2-40B4-BE49-F238E27FC236}">
              <a16:creationId xmlns:a16="http://schemas.microsoft.com/office/drawing/2014/main" id="{2EB2BBC3-31D8-41BE-9A57-D6BBAE6FE484}"/>
            </a:ext>
          </a:extLst>
        </xdr:cNvPr>
        <xdr:cNvSpPr txBox="1"/>
      </xdr:nvSpPr>
      <xdr:spPr>
        <a:xfrm>
          <a:off x="1295718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8" name="n_3aveValue【公民館】&#10;有形固定資産減価償却率">
          <a:extLst>
            <a:ext uri="{FF2B5EF4-FFF2-40B4-BE49-F238E27FC236}">
              <a16:creationId xmlns:a16="http://schemas.microsoft.com/office/drawing/2014/main" id="{35E126EF-D567-4169-99EF-1D6AEEDBE7F9}"/>
            </a:ext>
          </a:extLst>
        </xdr:cNvPr>
        <xdr:cNvSpPr txBox="1"/>
      </xdr:nvSpPr>
      <xdr:spPr>
        <a:xfrm>
          <a:off x="12171054" y="175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9" name="n_4aveValue【公民館】&#10;有形固定資産減価償却率">
          <a:extLst>
            <a:ext uri="{FF2B5EF4-FFF2-40B4-BE49-F238E27FC236}">
              <a16:creationId xmlns:a16="http://schemas.microsoft.com/office/drawing/2014/main" id="{C1A94A74-44B1-481E-85F8-220E18E53979}"/>
            </a:ext>
          </a:extLst>
        </xdr:cNvPr>
        <xdr:cNvSpPr txBox="1"/>
      </xdr:nvSpPr>
      <xdr:spPr>
        <a:xfrm>
          <a:off x="113544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19066</xdr:rowOff>
    </xdr:from>
    <xdr:ext cx="405111" cy="259045"/>
    <xdr:sp macro="" textlink="">
      <xdr:nvSpPr>
        <xdr:cNvPr id="800" name="n_1mainValue【公民館】&#10;有形固定資産減価償却率">
          <a:extLst>
            <a:ext uri="{FF2B5EF4-FFF2-40B4-BE49-F238E27FC236}">
              <a16:creationId xmlns:a16="http://schemas.microsoft.com/office/drawing/2014/main" id="{B361137A-E7AD-4536-8A6D-5260A26A47CC}"/>
            </a:ext>
          </a:extLst>
        </xdr:cNvPr>
        <xdr:cNvSpPr txBox="1"/>
      </xdr:nvSpPr>
      <xdr:spPr>
        <a:xfrm>
          <a:off x="13738234" y="180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01" name="n_2mainValue【公民館】&#10;有形固定資産減価償却率">
          <a:extLst>
            <a:ext uri="{FF2B5EF4-FFF2-40B4-BE49-F238E27FC236}">
              <a16:creationId xmlns:a16="http://schemas.microsoft.com/office/drawing/2014/main" id="{F56898C1-EF4E-4F48-8E5C-06873E7C41A5}"/>
            </a:ext>
          </a:extLst>
        </xdr:cNvPr>
        <xdr:cNvSpPr txBox="1"/>
      </xdr:nvSpPr>
      <xdr:spPr>
        <a:xfrm>
          <a:off x="1295718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802" name="n_3mainValue【公民館】&#10;有形固定資産減価償却率">
          <a:extLst>
            <a:ext uri="{FF2B5EF4-FFF2-40B4-BE49-F238E27FC236}">
              <a16:creationId xmlns:a16="http://schemas.microsoft.com/office/drawing/2014/main" id="{AAE9A04D-14F5-42CB-8962-428718C50C5B}"/>
            </a:ext>
          </a:extLst>
        </xdr:cNvPr>
        <xdr:cNvSpPr txBox="1"/>
      </xdr:nvSpPr>
      <xdr:spPr>
        <a:xfrm>
          <a:off x="12171054" y="179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03" name="n_4mainValue【公民館】&#10;有形固定資産減価償却率">
          <a:extLst>
            <a:ext uri="{FF2B5EF4-FFF2-40B4-BE49-F238E27FC236}">
              <a16:creationId xmlns:a16="http://schemas.microsoft.com/office/drawing/2014/main" id="{BA18E442-1828-4B35-AF74-AD2FF72C6B4A}"/>
            </a:ext>
          </a:extLst>
        </xdr:cNvPr>
        <xdr:cNvSpPr txBox="1"/>
      </xdr:nvSpPr>
      <xdr:spPr>
        <a:xfrm>
          <a:off x="11354444" y="1791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94DA7A42-B9E6-4334-9CC0-2352A932310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9EE58883-0957-4E8B-A68D-FEDF71B11D15}"/>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2F7B2577-28C1-4F76-9A14-6B7EE0CCD4D6}"/>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B1BB9E82-AC46-40ED-B4EE-946A88D328C6}"/>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94872180-9375-4AAD-8339-78F9512A83F6}"/>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ACBB0448-74B5-469E-80F8-695C8B1066BE}"/>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0BD99D56-7158-43DC-9D2C-38CF54FAFAF1}"/>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C38D64D4-7242-45CB-A026-3D5FE4FDC4ED}"/>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7433CE6C-BCFF-4F9E-87DB-7665F10F579C}"/>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6082FA33-B0E8-4C33-B6F9-B53CAD1EC92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75B5B8AE-8F3F-4A3D-8C83-89ED1DD9C4DE}"/>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A58F7522-E18F-44F8-972A-4FA150842998}"/>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7F9D9908-0AA1-4D78-8CCA-6FC68E8EE80D}"/>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C0252DC7-852E-4C6A-A337-8DD38A2CCF3E}"/>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94D721FC-85D4-49D5-9E20-9796EC8CD4D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8E4A2AA9-5C45-45B3-9D16-B700D0196C70}"/>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B7E5716C-DACD-477A-985A-C17CF2C11E0B}"/>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93AFA95A-008A-46BE-A832-A4A571ABE9C1}"/>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251E27AC-0958-43BE-8CDC-3E4195B410F7}"/>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8213029F-ED7C-44EC-839B-6500480A0708}"/>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429F3772-8D65-42AF-AC2C-14C41F364163}"/>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AC6D61BA-390A-4D85-B2E5-409C1489DBA0}"/>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a:extLst>
            <a:ext uri="{FF2B5EF4-FFF2-40B4-BE49-F238E27FC236}">
              <a16:creationId xmlns:a16="http://schemas.microsoft.com/office/drawing/2014/main" id="{C7E25EF4-1046-42AF-954D-099C74B5F37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7" name="直線コネクタ 826">
          <a:extLst>
            <a:ext uri="{FF2B5EF4-FFF2-40B4-BE49-F238E27FC236}">
              <a16:creationId xmlns:a16="http://schemas.microsoft.com/office/drawing/2014/main" id="{762FF5B7-95E5-4E38-A723-E6EB07AD3227}"/>
            </a:ext>
          </a:extLst>
        </xdr:cNvPr>
        <xdr:cNvCxnSpPr/>
      </xdr:nvCxnSpPr>
      <xdr:spPr>
        <a:xfrm flipV="1">
          <a:off x="19947254" y="174078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8" name="【公民館】&#10;一人当たり面積最小値テキスト">
          <a:extLst>
            <a:ext uri="{FF2B5EF4-FFF2-40B4-BE49-F238E27FC236}">
              <a16:creationId xmlns:a16="http://schemas.microsoft.com/office/drawing/2014/main" id="{5A73D173-8034-4DDF-9F25-AF1FE98190B7}"/>
            </a:ext>
          </a:extLst>
        </xdr:cNvPr>
        <xdr:cNvSpPr txBox="1"/>
      </xdr:nvSpPr>
      <xdr:spPr>
        <a:xfrm>
          <a:off x="1998599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9" name="直線コネクタ 828">
          <a:extLst>
            <a:ext uri="{FF2B5EF4-FFF2-40B4-BE49-F238E27FC236}">
              <a16:creationId xmlns:a16="http://schemas.microsoft.com/office/drawing/2014/main" id="{4EE1EC8F-B0F3-40C6-8C59-51880C395B09}"/>
            </a:ext>
          </a:extLst>
        </xdr:cNvPr>
        <xdr:cNvCxnSpPr/>
      </xdr:nvCxnSpPr>
      <xdr:spPr>
        <a:xfrm>
          <a:off x="19885660" y="1863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30" name="【公民館】&#10;一人当たり面積最大値テキスト">
          <a:extLst>
            <a:ext uri="{FF2B5EF4-FFF2-40B4-BE49-F238E27FC236}">
              <a16:creationId xmlns:a16="http://schemas.microsoft.com/office/drawing/2014/main" id="{2100F559-AD55-4AF5-9296-6A764BDE13D4}"/>
            </a:ext>
          </a:extLst>
        </xdr:cNvPr>
        <xdr:cNvSpPr txBox="1"/>
      </xdr:nvSpPr>
      <xdr:spPr>
        <a:xfrm>
          <a:off x="1998599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31" name="直線コネクタ 830">
          <a:extLst>
            <a:ext uri="{FF2B5EF4-FFF2-40B4-BE49-F238E27FC236}">
              <a16:creationId xmlns:a16="http://schemas.microsoft.com/office/drawing/2014/main" id="{8374E5A5-D22C-4405-9920-3F2E6BEECDCF}"/>
            </a:ext>
          </a:extLst>
        </xdr:cNvPr>
        <xdr:cNvCxnSpPr/>
      </xdr:nvCxnSpPr>
      <xdr:spPr>
        <a:xfrm>
          <a:off x="19885660" y="17407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32" name="【公民館】&#10;一人当たり面積平均値テキスト">
          <a:extLst>
            <a:ext uri="{FF2B5EF4-FFF2-40B4-BE49-F238E27FC236}">
              <a16:creationId xmlns:a16="http://schemas.microsoft.com/office/drawing/2014/main" id="{301980F2-1E7A-491D-B465-5770EB718B2F}"/>
            </a:ext>
          </a:extLst>
        </xdr:cNvPr>
        <xdr:cNvSpPr txBox="1"/>
      </xdr:nvSpPr>
      <xdr:spPr>
        <a:xfrm>
          <a:off x="19985990" y="1809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33" name="フローチャート: 判断 832">
          <a:extLst>
            <a:ext uri="{FF2B5EF4-FFF2-40B4-BE49-F238E27FC236}">
              <a16:creationId xmlns:a16="http://schemas.microsoft.com/office/drawing/2014/main" id="{015A3009-DC5F-43E5-89C1-4998D52F5E1C}"/>
            </a:ext>
          </a:extLst>
        </xdr:cNvPr>
        <xdr:cNvSpPr/>
      </xdr:nvSpPr>
      <xdr:spPr>
        <a:xfrm>
          <a:off x="19904710" y="1812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34" name="フローチャート: 判断 833">
          <a:extLst>
            <a:ext uri="{FF2B5EF4-FFF2-40B4-BE49-F238E27FC236}">
              <a16:creationId xmlns:a16="http://schemas.microsoft.com/office/drawing/2014/main" id="{6A102453-7826-46F9-B2A8-10DB9C345EE8}"/>
            </a:ext>
          </a:extLst>
        </xdr:cNvPr>
        <xdr:cNvSpPr/>
      </xdr:nvSpPr>
      <xdr:spPr>
        <a:xfrm>
          <a:off x="19161760" y="181152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35" name="フローチャート: 判断 834">
          <a:extLst>
            <a:ext uri="{FF2B5EF4-FFF2-40B4-BE49-F238E27FC236}">
              <a16:creationId xmlns:a16="http://schemas.microsoft.com/office/drawing/2014/main" id="{03D327BE-5D79-4102-9888-A3FE4C32B2C6}"/>
            </a:ext>
          </a:extLst>
        </xdr:cNvPr>
        <xdr:cNvSpPr/>
      </xdr:nvSpPr>
      <xdr:spPr>
        <a:xfrm>
          <a:off x="18345150" y="180962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6" name="フローチャート: 判断 835">
          <a:extLst>
            <a:ext uri="{FF2B5EF4-FFF2-40B4-BE49-F238E27FC236}">
              <a16:creationId xmlns:a16="http://schemas.microsoft.com/office/drawing/2014/main" id="{7B92044F-827E-4C56-9939-7DD74217FA01}"/>
            </a:ext>
          </a:extLst>
        </xdr:cNvPr>
        <xdr:cNvSpPr/>
      </xdr:nvSpPr>
      <xdr:spPr>
        <a:xfrm>
          <a:off x="17547590" y="180390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7" name="フローチャート: 判断 836">
          <a:extLst>
            <a:ext uri="{FF2B5EF4-FFF2-40B4-BE49-F238E27FC236}">
              <a16:creationId xmlns:a16="http://schemas.microsoft.com/office/drawing/2014/main" id="{2F6FE16B-766F-498D-9B19-8543DABA9627}"/>
            </a:ext>
          </a:extLst>
        </xdr:cNvPr>
        <xdr:cNvSpPr/>
      </xdr:nvSpPr>
      <xdr:spPr>
        <a:xfrm>
          <a:off x="16761460" y="180676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91F03C1-988C-45A0-BCF1-D486CE07570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74DF8A5-12C0-4684-B6A6-AE7CE2FC1CFF}"/>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A9F1EC21-85F5-4AB5-93DB-53BEB00259D7}"/>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69134E69-443B-458B-BADC-9C0440AFA76A}"/>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2C2E045A-9B2C-416B-9AA5-7AC08B4E5164}"/>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124461</xdr:rowOff>
    </xdr:from>
    <xdr:to>
      <xdr:col>116</xdr:col>
      <xdr:colOff>114300</xdr:colOff>
      <xdr:row>105</xdr:row>
      <xdr:rowOff>54611</xdr:rowOff>
    </xdr:to>
    <xdr:sp macro="" textlink="">
      <xdr:nvSpPr>
        <xdr:cNvPr id="843" name="楕円 842">
          <a:extLst>
            <a:ext uri="{FF2B5EF4-FFF2-40B4-BE49-F238E27FC236}">
              <a16:creationId xmlns:a16="http://schemas.microsoft.com/office/drawing/2014/main" id="{F65D1359-1B17-4A34-963A-2324BDEBC327}"/>
            </a:ext>
          </a:extLst>
        </xdr:cNvPr>
        <xdr:cNvSpPr/>
      </xdr:nvSpPr>
      <xdr:spPr>
        <a:xfrm>
          <a:off x="19904710" y="17957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147338</xdr:rowOff>
    </xdr:from>
    <xdr:ext cx="469744" cy="259045"/>
    <xdr:sp macro="" textlink="">
      <xdr:nvSpPr>
        <xdr:cNvPr id="844" name="【公民館】&#10;一人当たり面積該当値テキスト">
          <a:extLst>
            <a:ext uri="{FF2B5EF4-FFF2-40B4-BE49-F238E27FC236}">
              <a16:creationId xmlns:a16="http://schemas.microsoft.com/office/drawing/2014/main" id="{695F0E15-B768-4550-80AF-FD2A35EAE3FC}"/>
            </a:ext>
          </a:extLst>
        </xdr:cNvPr>
        <xdr:cNvSpPr txBox="1"/>
      </xdr:nvSpPr>
      <xdr:spPr>
        <a:xfrm>
          <a:off x="19985990" y="1780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45" name="楕円 844">
          <a:extLst>
            <a:ext uri="{FF2B5EF4-FFF2-40B4-BE49-F238E27FC236}">
              <a16:creationId xmlns:a16="http://schemas.microsoft.com/office/drawing/2014/main" id="{A6522584-41F8-4EF7-AB51-FD03B551ED72}"/>
            </a:ext>
          </a:extLst>
        </xdr:cNvPr>
        <xdr:cNvSpPr/>
      </xdr:nvSpPr>
      <xdr:spPr>
        <a:xfrm>
          <a:off x="19161760" y="179476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105</xdr:row>
      <xdr:rowOff>3811</xdr:rowOff>
    </xdr:to>
    <xdr:cxnSp macro="">
      <xdr:nvCxnSpPr>
        <xdr:cNvPr id="846" name="直線コネクタ 845">
          <a:extLst>
            <a:ext uri="{FF2B5EF4-FFF2-40B4-BE49-F238E27FC236}">
              <a16:creationId xmlns:a16="http://schemas.microsoft.com/office/drawing/2014/main" id="{5F61425B-7EA9-484C-88B1-B542133881A1}"/>
            </a:ext>
          </a:extLst>
        </xdr:cNvPr>
        <xdr:cNvCxnSpPr/>
      </xdr:nvCxnSpPr>
      <xdr:spPr>
        <a:xfrm>
          <a:off x="19204940" y="18002249"/>
          <a:ext cx="742950" cy="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47" name="楕円 846">
          <a:extLst>
            <a:ext uri="{FF2B5EF4-FFF2-40B4-BE49-F238E27FC236}">
              <a16:creationId xmlns:a16="http://schemas.microsoft.com/office/drawing/2014/main" id="{E5A1EFB8-D81C-40DA-BC74-C52847CB297D}"/>
            </a:ext>
          </a:extLst>
        </xdr:cNvPr>
        <xdr:cNvSpPr/>
      </xdr:nvSpPr>
      <xdr:spPr>
        <a:xfrm>
          <a:off x="18345150" y="179476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104</xdr:row>
      <xdr:rowOff>167639</xdr:rowOff>
    </xdr:to>
    <xdr:cxnSp macro="">
      <xdr:nvCxnSpPr>
        <xdr:cNvPr id="848" name="直線コネクタ 847">
          <a:extLst>
            <a:ext uri="{FF2B5EF4-FFF2-40B4-BE49-F238E27FC236}">
              <a16:creationId xmlns:a16="http://schemas.microsoft.com/office/drawing/2014/main" id="{A9D4B016-557A-4B59-9276-22372AAB309A}"/>
            </a:ext>
          </a:extLst>
        </xdr:cNvPr>
        <xdr:cNvCxnSpPr/>
      </xdr:nvCxnSpPr>
      <xdr:spPr>
        <a:xfrm>
          <a:off x="18399760" y="1800224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49" name="楕円 848">
          <a:extLst>
            <a:ext uri="{FF2B5EF4-FFF2-40B4-BE49-F238E27FC236}">
              <a16:creationId xmlns:a16="http://schemas.microsoft.com/office/drawing/2014/main" id="{509A4351-2BD9-4156-B3B8-E3C1E9823CA4}"/>
            </a:ext>
          </a:extLst>
        </xdr:cNvPr>
        <xdr:cNvSpPr/>
      </xdr:nvSpPr>
      <xdr:spPr>
        <a:xfrm>
          <a:off x="17547590" y="179476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104</xdr:row>
      <xdr:rowOff>167639</xdr:rowOff>
    </xdr:to>
    <xdr:cxnSp macro="">
      <xdr:nvCxnSpPr>
        <xdr:cNvPr id="850" name="直線コネクタ 849">
          <a:extLst>
            <a:ext uri="{FF2B5EF4-FFF2-40B4-BE49-F238E27FC236}">
              <a16:creationId xmlns:a16="http://schemas.microsoft.com/office/drawing/2014/main" id="{67362957-A72A-446F-8380-3E2EA0BBA792}"/>
            </a:ext>
          </a:extLst>
        </xdr:cNvPr>
        <xdr:cNvCxnSpPr/>
      </xdr:nvCxnSpPr>
      <xdr:spPr>
        <a:xfrm>
          <a:off x="17602200" y="180022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51" name="楕円 850">
          <a:extLst>
            <a:ext uri="{FF2B5EF4-FFF2-40B4-BE49-F238E27FC236}">
              <a16:creationId xmlns:a16="http://schemas.microsoft.com/office/drawing/2014/main" id="{7EEB8C2E-5647-492A-90E1-FBA32E200F15}"/>
            </a:ext>
          </a:extLst>
        </xdr:cNvPr>
        <xdr:cNvSpPr/>
      </xdr:nvSpPr>
      <xdr:spPr>
        <a:xfrm>
          <a:off x="16761460" y="179476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167639</xdr:rowOff>
    </xdr:from>
    <xdr:to>
      <xdr:col>102</xdr:col>
      <xdr:colOff>114300</xdr:colOff>
      <xdr:row>104</xdr:row>
      <xdr:rowOff>167639</xdr:rowOff>
    </xdr:to>
    <xdr:cxnSp macro="">
      <xdr:nvCxnSpPr>
        <xdr:cNvPr id="852" name="直線コネクタ 851">
          <a:extLst>
            <a:ext uri="{FF2B5EF4-FFF2-40B4-BE49-F238E27FC236}">
              <a16:creationId xmlns:a16="http://schemas.microsoft.com/office/drawing/2014/main" id="{9ABF10B2-82BB-499E-9DE8-8DFBE491A47B}"/>
            </a:ext>
          </a:extLst>
        </xdr:cNvPr>
        <xdr:cNvCxnSpPr/>
      </xdr:nvCxnSpPr>
      <xdr:spPr>
        <a:xfrm>
          <a:off x="16804640" y="180022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53" name="n_1aveValue【公民館】&#10;一人当たり面積">
          <a:extLst>
            <a:ext uri="{FF2B5EF4-FFF2-40B4-BE49-F238E27FC236}">
              <a16:creationId xmlns:a16="http://schemas.microsoft.com/office/drawing/2014/main" id="{83BC4F4F-DDB8-409A-B62E-E3835B4A3071}"/>
            </a:ext>
          </a:extLst>
        </xdr:cNvPr>
        <xdr:cNvSpPr txBox="1"/>
      </xdr:nvSpPr>
      <xdr:spPr>
        <a:xfrm>
          <a:off x="18982132"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54" name="n_2aveValue【公民館】&#10;一人当たり面積">
          <a:extLst>
            <a:ext uri="{FF2B5EF4-FFF2-40B4-BE49-F238E27FC236}">
              <a16:creationId xmlns:a16="http://schemas.microsoft.com/office/drawing/2014/main" id="{474ACEA7-7F01-4877-B763-218B3B98F611}"/>
            </a:ext>
          </a:extLst>
        </xdr:cNvPr>
        <xdr:cNvSpPr txBox="1"/>
      </xdr:nvSpPr>
      <xdr:spPr>
        <a:xfrm>
          <a:off x="18182032" y="1818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55" name="n_3aveValue【公民館】&#10;一人当たり面積">
          <a:extLst>
            <a:ext uri="{FF2B5EF4-FFF2-40B4-BE49-F238E27FC236}">
              <a16:creationId xmlns:a16="http://schemas.microsoft.com/office/drawing/2014/main" id="{72A26429-D83E-4415-8A9F-8EC725DA6A43}"/>
            </a:ext>
          </a:extLst>
        </xdr:cNvPr>
        <xdr:cNvSpPr txBox="1"/>
      </xdr:nvSpPr>
      <xdr:spPr>
        <a:xfrm>
          <a:off x="17384472"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6" name="n_4aveValue【公民館】&#10;一人当たり面積">
          <a:extLst>
            <a:ext uri="{FF2B5EF4-FFF2-40B4-BE49-F238E27FC236}">
              <a16:creationId xmlns:a16="http://schemas.microsoft.com/office/drawing/2014/main" id="{28D7CDDD-7448-49A3-9A3C-0F8BCFB093C0}"/>
            </a:ext>
          </a:extLst>
        </xdr:cNvPr>
        <xdr:cNvSpPr txBox="1"/>
      </xdr:nvSpPr>
      <xdr:spPr>
        <a:xfrm>
          <a:off x="16588817" y="181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57" name="n_1mainValue【公民館】&#10;一人当たり面積">
          <a:extLst>
            <a:ext uri="{FF2B5EF4-FFF2-40B4-BE49-F238E27FC236}">
              <a16:creationId xmlns:a16="http://schemas.microsoft.com/office/drawing/2014/main" id="{7E2575F0-DDC0-4453-B4C6-4F5B2F06819E}"/>
            </a:ext>
          </a:extLst>
        </xdr:cNvPr>
        <xdr:cNvSpPr txBox="1"/>
      </xdr:nvSpPr>
      <xdr:spPr>
        <a:xfrm>
          <a:off x="18982132" y="177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58" name="n_2mainValue【公民館】&#10;一人当たり面積">
          <a:extLst>
            <a:ext uri="{FF2B5EF4-FFF2-40B4-BE49-F238E27FC236}">
              <a16:creationId xmlns:a16="http://schemas.microsoft.com/office/drawing/2014/main" id="{1DAEA988-06EC-4DAE-BFD1-000D785E88F5}"/>
            </a:ext>
          </a:extLst>
        </xdr:cNvPr>
        <xdr:cNvSpPr txBox="1"/>
      </xdr:nvSpPr>
      <xdr:spPr>
        <a:xfrm>
          <a:off x="18182032" y="177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59" name="n_3mainValue【公民館】&#10;一人当たり面積">
          <a:extLst>
            <a:ext uri="{FF2B5EF4-FFF2-40B4-BE49-F238E27FC236}">
              <a16:creationId xmlns:a16="http://schemas.microsoft.com/office/drawing/2014/main" id="{58D83BF1-C28F-4BA2-9FFC-9DF3303BF11E}"/>
            </a:ext>
          </a:extLst>
        </xdr:cNvPr>
        <xdr:cNvSpPr txBox="1"/>
      </xdr:nvSpPr>
      <xdr:spPr>
        <a:xfrm>
          <a:off x="17384472" y="177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60" name="n_4mainValue【公民館】&#10;一人当たり面積">
          <a:extLst>
            <a:ext uri="{FF2B5EF4-FFF2-40B4-BE49-F238E27FC236}">
              <a16:creationId xmlns:a16="http://schemas.microsoft.com/office/drawing/2014/main" id="{F7591A23-E8AA-4AB3-9102-B081359247BA}"/>
            </a:ext>
          </a:extLst>
        </xdr:cNvPr>
        <xdr:cNvSpPr txBox="1"/>
      </xdr:nvSpPr>
      <xdr:spPr>
        <a:xfrm>
          <a:off x="16588817" y="177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84CF45C-74B5-47EA-B40D-5171604B25D4}"/>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C7032673-25D4-4311-B5B0-C1A23EEF31A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770D8937-359D-4AF7-AF03-0617CE0B729F}"/>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港湾・漁港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以外のすべての類型において、有形固定資産減価償却率が類似団体と比較して高くなっている。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公営住宅に</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ついて</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を大きく上回っているが、「市営住宅長寿命化計画」に基づいた計画的な修繕を行っている。今後は、民間賃貸住宅を活用した家賃補助制度等の導入を検討し、老朽化により建替え時期を迎えた施設は、廃止・解体を予定してい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学校施設に</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ついては、</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先２０年以内に耐用年数を迎える施設が集中しており、有形固定資産減価償却率は類似団体平均を上回っている。児童・生徒数は、一時期の急激な減少からは減少傾向が緩やかになる学校が多数の一方で、土地区画整理事業により児童・生徒が増加しているため、増築する学校もある。今後は、児童・生徒数の推移に注視していき、統合など保有総量の削減に向けた適正配置に取り組んでいく。</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EB010D-2600-4144-BEB8-EB18A9268BC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800E9F-537E-4657-9C88-9A678AF9138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1D4360-1251-44E3-B271-E3A156B6936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FA6087-4B24-401C-9085-15FF631DDDA5}"/>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D70F2B-AD76-4DEF-BC06-1FD09CD1D4D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ECFE19-F144-435E-A631-F76F260A77C6}"/>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5166FA-8C22-42B6-8B1E-8F3A3E2284D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09B333-4C53-4F05-8E30-0AA3962EBAF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63B2A0-A239-4795-9BED-1EF47E60E415}"/>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1CCD35-89F7-46D2-B2CF-070DBF2ACF0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136,611
133,473
138.90
57,332,533
54,487,723
1,918,114
28,635,489
29,188,595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47E4B1-AEF7-4818-A83D-5632CBB16B3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D249EB-462A-4950-96D1-F5E296A2D32A}"/>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4229F9-D2D8-4506-B486-6D885563D4A0}"/>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6C4886-CDF0-49CA-9D82-C2F33C1B087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FE6113-E19E-478C-9E05-05CD53871F8D}"/>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86CF624-A981-4358-9B6C-B62024C8C806}"/>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CA04CB-BFC4-423B-BF9F-8168433CD752}"/>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0D8234-9023-423B-A872-B1F5C510A24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603BEE-D1AB-4921-9886-356CA3EFBF63}"/>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C0689A-2943-4319-82F7-3D819BD4F3E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11D0FE-2DA8-4A4F-8595-C130D27AB8F6}"/>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C16306-F34F-4CAD-B36E-2D98081E2E6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F450E9-AF9F-4285-BB7B-59A1F0A0FCC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20050D-74F8-4292-96FC-747F2B6C11B2}"/>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C6E332-7EAA-41AC-B35C-72E9AB2D0988}"/>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12E4F5-A1A6-442C-AA36-AA379ED6059A}"/>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CA6A56-4B51-475F-AF50-BD81B1B3E51A}"/>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A92902-52A6-4325-AA6A-D5253AE7809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E43DAC-563F-43A4-8730-8CF7A89AFE6F}"/>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0CB0F2-86A9-43F6-9A63-CA169BFF9765}"/>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9D8E10-B6D3-40CE-804C-36F0C660E593}"/>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C487FA-E0FA-4516-8F0A-021BB1FC890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81CFCB-CB3E-411E-A43B-D824E94F60E1}"/>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B21965-33F3-4E1D-8B68-8AD34EFD7097}"/>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53AC64-5004-44FB-A7D2-B89F1D030A5B}"/>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6EA93D9-6A94-4BC0-900A-A5099D8CBB8D}"/>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E3EFBE7-3787-4A4C-8AFD-0F0899C513F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5A0AB9-BD7B-41CF-8118-83945B1F38BC}"/>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792586-2226-47A5-836B-1CEEB4890C3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DCE573-391A-4AD9-9093-C59BC6EFDE68}"/>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F0A876-FAB5-4C97-A7B1-4DD28D4B5BEC}"/>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51BB0F-2A29-401F-9651-EDB2F7064046}"/>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5BD3D85-0224-428E-AF85-50947FD7F7E3}"/>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A5B736D-4B27-4345-8BBE-66DC58A44D55}"/>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29928B6-0211-4AB8-BC4F-79802A44C912}"/>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2971A06-FAB6-425C-BC5E-2A251AF2F483}"/>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FD10480-C393-467A-A985-CB2FD196A3EB}"/>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7CA03D3-8459-4CD2-AC25-3024826F3E9F}"/>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89DFF36-C3F9-4ED5-981F-404DF722A7FC}"/>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41E14CF-3D22-440B-88EA-3C008563B2CD}"/>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7272736-36B8-496A-B236-C55AF542AEB0}"/>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4F5973C-F741-4185-A6BD-DD92E3FB82DE}"/>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18B7E5C-D2F1-4CA9-96B7-8CF512481251}"/>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C24409E-CD9B-4714-B9F8-D2F1DB80CFA0}"/>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964B324-872F-475A-A6D8-ECA75C4C589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7D36768-7FF4-4170-A57B-6378EE67351E}"/>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C1C0C4D0-B6D1-4C67-BABB-2198F782C900}"/>
            </a:ext>
          </a:extLst>
        </xdr:cNvPr>
        <xdr:cNvCxnSpPr/>
      </xdr:nvCxnSpPr>
      <xdr:spPr>
        <a:xfrm flipV="1">
          <a:off x="4173855" y="5861141"/>
          <a:ext cx="0" cy="130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0602D518-8D79-4F43-B757-CD54B6490F32}"/>
            </a:ext>
          </a:extLst>
        </xdr:cNvPr>
        <xdr:cNvSpPr txBox="1"/>
      </xdr:nvSpPr>
      <xdr:spPr>
        <a:xfrm>
          <a:off x="4212590" y="71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9FD8CCFD-7229-4235-8798-E26FCE924018}"/>
            </a:ext>
          </a:extLst>
        </xdr:cNvPr>
        <xdr:cNvCxnSpPr/>
      </xdr:nvCxnSpPr>
      <xdr:spPr>
        <a:xfrm>
          <a:off x="4112260" y="7165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9B101C5A-62E5-4E1E-9A16-8C42B71C9EDF}"/>
            </a:ext>
          </a:extLst>
        </xdr:cNvPr>
        <xdr:cNvSpPr txBox="1"/>
      </xdr:nvSpPr>
      <xdr:spPr>
        <a:xfrm>
          <a:off x="421259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F4AD0054-A23E-40DA-A44F-9EA213BAF536}"/>
            </a:ext>
          </a:extLst>
        </xdr:cNvPr>
        <xdr:cNvCxnSpPr/>
      </xdr:nvCxnSpPr>
      <xdr:spPr>
        <a:xfrm>
          <a:off x="4112260" y="5861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6968189C-07B6-4130-9046-5F5ED5F1C6BB}"/>
            </a:ext>
          </a:extLst>
        </xdr:cNvPr>
        <xdr:cNvSpPr txBox="1"/>
      </xdr:nvSpPr>
      <xdr:spPr>
        <a:xfrm>
          <a:off x="4212590" y="6299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FC7FEF56-BD8D-491D-A448-1A8D79D9628F}"/>
            </a:ext>
          </a:extLst>
        </xdr:cNvPr>
        <xdr:cNvSpPr/>
      </xdr:nvSpPr>
      <xdr:spPr>
        <a:xfrm>
          <a:off x="4131310" y="64419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A2055BB2-4E0B-4049-A86E-D0086F3C2DBB}"/>
            </a:ext>
          </a:extLst>
        </xdr:cNvPr>
        <xdr:cNvSpPr/>
      </xdr:nvSpPr>
      <xdr:spPr>
        <a:xfrm>
          <a:off x="3388360" y="641966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4A69C7D2-6AFA-4BE9-8F62-19F6484BA404}"/>
            </a:ext>
          </a:extLst>
        </xdr:cNvPr>
        <xdr:cNvSpPr/>
      </xdr:nvSpPr>
      <xdr:spPr>
        <a:xfrm>
          <a:off x="2571750" y="6437086"/>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9D0C98D3-5FC6-4FAF-B32E-249B4E752571}"/>
            </a:ext>
          </a:extLst>
        </xdr:cNvPr>
        <xdr:cNvSpPr/>
      </xdr:nvSpPr>
      <xdr:spPr>
        <a:xfrm>
          <a:off x="1774190" y="640796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5B6F8CF8-506C-44E9-8429-50C4B0F2C8C1}"/>
            </a:ext>
          </a:extLst>
        </xdr:cNvPr>
        <xdr:cNvSpPr/>
      </xdr:nvSpPr>
      <xdr:spPr>
        <a:xfrm>
          <a:off x="988060" y="63562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17BB88-1AE8-4FC2-8435-6B4260191C41}"/>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4B0D2D-AA89-48A4-A233-B8211B3F61C1}"/>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3D62C3C-63A6-4973-B5C6-64601C27352C}"/>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9BA2AFE-7521-4BB9-AB5B-798F2BC0B07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2F2418B-785F-41DA-999C-6ADC2432FC16}"/>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36830</xdr:rowOff>
    </xdr:from>
    <xdr:to>
      <xdr:col>24</xdr:col>
      <xdr:colOff>114300</xdr:colOff>
      <xdr:row>41</xdr:row>
      <xdr:rowOff>138430</xdr:rowOff>
    </xdr:to>
    <xdr:sp macro="" textlink="">
      <xdr:nvSpPr>
        <xdr:cNvPr id="74" name="楕円 73">
          <a:extLst>
            <a:ext uri="{FF2B5EF4-FFF2-40B4-BE49-F238E27FC236}">
              <a16:creationId xmlns:a16="http://schemas.microsoft.com/office/drawing/2014/main" id="{BFB36E6C-A715-480B-A4CD-A26668F6708F}"/>
            </a:ext>
          </a:extLst>
        </xdr:cNvPr>
        <xdr:cNvSpPr/>
      </xdr:nvSpPr>
      <xdr:spPr>
        <a:xfrm>
          <a:off x="4131310" y="70662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123207</xdr:rowOff>
    </xdr:from>
    <xdr:ext cx="405111" cy="259045"/>
    <xdr:sp macro="" textlink="">
      <xdr:nvSpPr>
        <xdr:cNvPr id="75" name="【図書館】&#10;有形固定資産減価償却率該当値テキスト">
          <a:extLst>
            <a:ext uri="{FF2B5EF4-FFF2-40B4-BE49-F238E27FC236}">
              <a16:creationId xmlns:a16="http://schemas.microsoft.com/office/drawing/2014/main" id="{154D7ADC-C013-4D6C-BEAE-EA29588E7D2A}"/>
            </a:ext>
          </a:extLst>
        </xdr:cNvPr>
        <xdr:cNvSpPr txBox="1"/>
      </xdr:nvSpPr>
      <xdr:spPr>
        <a:xfrm>
          <a:off x="4212590" y="698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6" name="楕円 75">
          <a:extLst>
            <a:ext uri="{FF2B5EF4-FFF2-40B4-BE49-F238E27FC236}">
              <a16:creationId xmlns:a16="http://schemas.microsoft.com/office/drawing/2014/main" id="{9D46B348-1258-41D3-AD9D-D643A1FFFA55}"/>
            </a:ext>
          </a:extLst>
        </xdr:cNvPr>
        <xdr:cNvSpPr/>
      </xdr:nvSpPr>
      <xdr:spPr>
        <a:xfrm>
          <a:off x="3388360" y="7113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87630</xdr:rowOff>
    </xdr:from>
    <xdr:to>
      <xdr:col>24</xdr:col>
      <xdr:colOff>63500</xdr:colOff>
      <xdr:row>41</xdr:row>
      <xdr:rowOff>133350</xdr:rowOff>
    </xdr:to>
    <xdr:cxnSp macro="">
      <xdr:nvCxnSpPr>
        <xdr:cNvPr id="77" name="直線コネクタ 76">
          <a:extLst>
            <a:ext uri="{FF2B5EF4-FFF2-40B4-BE49-F238E27FC236}">
              <a16:creationId xmlns:a16="http://schemas.microsoft.com/office/drawing/2014/main" id="{80585BFB-049D-4B91-8798-0CF63C555331}"/>
            </a:ext>
          </a:extLst>
        </xdr:cNvPr>
        <xdr:cNvCxnSpPr/>
      </xdr:nvCxnSpPr>
      <xdr:spPr>
        <a:xfrm flipV="1">
          <a:off x="3431540" y="7120890"/>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49893</xdr:rowOff>
    </xdr:from>
    <xdr:to>
      <xdr:col>15</xdr:col>
      <xdr:colOff>101600</xdr:colOff>
      <xdr:row>41</xdr:row>
      <xdr:rowOff>151493</xdr:rowOff>
    </xdr:to>
    <xdr:sp macro="" textlink="">
      <xdr:nvSpPr>
        <xdr:cNvPr id="78" name="楕円 77">
          <a:extLst>
            <a:ext uri="{FF2B5EF4-FFF2-40B4-BE49-F238E27FC236}">
              <a16:creationId xmlns:a16="http://schemas.microsoft.com/office/drawing/2014/main" id="{129BAD45-077D-46C2-91FE-73DC4D9349C6}"/>
            </a:ext>
          </a:extLst>
        </xdr:cNvPr>
        <xdr:cNvSpPr/>
      </xdr:nvSpPr>
      <xdr:spPr>
        <a:xfrm>
          <a:off x="2571750" y="70831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100693</xdr:rowOff>
    </xdr:from>
    <xdr:to>
      <xdr:col>19</xdr:col>
      <xdr:colOff>177800</xdr:colOff>
      <xdr:row>41</xdr:row>
      <xdr:rowOff>133350</xdr:rowOff>
    </xdr:to>
    <xdr:cxnSp macro="">
      <xdr:nvCxnSpPr>
        <xdr:cNvPr id="79" name="直線コネクタ 78">
          <a:extLst>
            <a:ext uri="{FF2B5EF4-FFF2-40B4-BE49-F238E27FC236}">
              <a16:creationId xmlns:a16="http://schemas.microsoft.com/office/drawing/2014/main" id="{917A5DB8-B269-4513-8F96-9386656C6C04}"/>
            </a:ext>
          </a:extLst>
        </xdr:cNvPr>
        <xdr:cNvCxnSpPr/>
      </xdr:nvCxnSpPr>
      <xdr:spPr>
        <a:xfrm>
          <a:off x="2626360" y="7126333"/>
          <a:ext cx="80518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17235</xdr:rowOff>
    </xdr:from>
    <xdr:to>
      <xdr:col>10</xdr:col>
      <xdr:colOff>165100</xdr:colOff>
      <xdr:row>41</xdr:row>
      <xdr:rowOff>118835</xdr:rowOff>
    </xdr:to>
    <xdr:sp macro="" textlink="">
      <xdr:nvSpPr>
        <xdr:cNvPr id="80" name="楕円 79">
          <a:extLst>
            <a:ext uri="{FF2B5EF4-FFF2-40B4-BE49-F238E27FC236}">
              <a16:creationId xmlns:a16="http://schemas.microsoft.com/office/drawing/2014/main" id="{0E64CABB-0188-459A-9C5F-DB4F2717DEE4}"/>
            </a:ext>
          </a:extLst>
        </xdr:cNvPr>
        <xdr:cNvSpPr/>
      </xdr:nvSpPr>
      <xdr:spPr>
        <a:xfrm>
          <a:off x="1774190" y="705049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68035</xdr:rowOff>
    </xdr:from>
    <xdr:to>
      <xdr:col>15</xdr:col>
      <xdr:colOff>50800</xdr:colOff>
      <xdr:row>41</xdr:row>
      <xdr:rowOff>100693</xdr:rowOff>
    </xdr:to>
    <xdr:cxnSp macro="">
      <xdr:nvCxnSpPr>
        <xdr:cNvPr id="81" name="直線コネクタ 80">
          <a:extLst>
            <a:ext uri="{FF2B5EF4-FFF2-40B4-BE49-F238E27FC236}">
              <a16:creationId xmlns:a16="http://schemas.microsoft.com/office/drawing/2014/main" id="{83C689E6-6AD5-4140-A010-1192316D23FC}"/>
            </a:ext>
          </a:extLst>
        </xdr:cNvPr>
        <xdr:cNvCxnSpPr/>
      </xdr:nvCxnSpPr>
      <xdr:spPr>
        <a:xfrm>
          <a:off x="1828800" y="7095580"/>
          <a:ext cx="79756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156028</xdr:rowOff>
    </xdr:from>
    <xdr:to>
      <xdr:col>6</xdr:col>
      <xdr:colOff>38100</xdr:colOff>
      <xdr:row>41</xdr:row>
      <xdr:rowOff>86178</xdr:rowOff>
    </xdr:to>
    <xdr:sp macro="" textlink="">
      <xdr:nvSpPr>
        <xdr:cNvPr id="82" name="楕円 81">
          <a:extLst>
            <a:ext uri="{FF2B5EF4-FFF2-40B4-BE49-F238E27FC236}">
              <a16:creationId xmlns:a16="http://schemas.microsoft.com/office/drawing/2014/main" id="{FD902DD6-3C36-44A2-A846-67401BF11F69}"/>
            </a:ext>
          </a:extLst>
        </xdr:cNvPr>
        <xdr:cNvSpPr/>
      </xdr:nvSpPr>
      <xdr:spPr>
        <a:xfrm>
          <a:off x="988060" y="70140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35378</xdr:rowOff>
    </xdr:from>
    <xdr:to>
      <xdr:col>10</xdr:col>
      <xdr:colOff>114300</xdr:colOff>
      <xdr:row>41</xdr:row>
      <xdr:rowOff>68035</xdr:rowOff>
    </xdr:to>
    <xdr:cxnSp macro="">
      <xdr:nvCxnSpPr>
        <xdr:cNvPr id="83" name="直線コネクタ 82">
          <a:extLst>
            <a:ext uri="{FF2B5EF4-FFF2-40B4-BE49-F238E27FC236}">
              <a16:creationId xmlns:a16="http://schemas.microsoft.com/office/drawing/2014/main" id="{9F6B40F8-0447-4384-94D8-ED43E6D64D50}"/>
            </a:ext>
          </a:extLst>
        </xdr:cNvPr>
        <xdr:cNvCxnSpPr/>
      </xdr:nvCxnSpPr>
      <xdr:spPr>
        <a:xfrm>
          <a:off x="1031240" y="7064828"/>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50D9A4AC-15C7-4E42-A7E5-7BA7D02C63EF}"/>
            </a:ext>
          </a:extLst>
        </xdr:cNvPr>
        <xdr:cNvSpPr txBox="1"/>
      </xdr:nvSpPr>
      <xdr:spPr>
        <a:xfrm>
          <a:off x="3239144" y="619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7E015F62-FD65-4086-B97C-1015D398D55E}"/>
            </a:ext>
          </a:extLst>
        </xdr:cNvPr>
        <xdr:cNvSpPr txBox="1"/>
      </xdr:nvSpPr>
      <xdr:spPr>
        <a:xfrm>
          <a:off x="2439044" y="621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6B09CBBD-22A5-4398-A049-27B3D7B6ED08}"/>
            </a:ext>
          </a:extLst>
        </xdr:cNvPr>
        <xdr:cNvSpPr txBox="1"/>
      </xdr:nvSpPr>
      <xdr:spPr>
        <a:xfrm>
          <a:off x="1641484" y="618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35357B6C-FFCF-44DA-8F7E-5BAD105DFFA3}"/>
            </a:ext>
          </a:extLst>
        </xdr:cNvPr>
        <xdr:cNvSpPr txBox="1"/>
      </xdr:nvSpPr>
      <xdr:spPr>
        <a:xfrm>
          <a:off x="855354" y="613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id="{F4A7F91B-F114-4891-811A-1EFA8CCB5569}"/>
            </a:ext>
          </a:extLst>
        </xdr:cNvPr>
        <xdr:cNvSpPr txBox="1"/>
      </xdr:nvSpPr>
      <xdr:spPr>
        <a:xfrm>
          <a:off x="3239144"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142620</xdr:rowOff>
    </xdr:from>
    <xdr:ext cx="405111" cy="259045"/>
    <xdr:sp macro="" textlink="">
      <xdr:nvSpPr>
        <xdr:cNvPr id="89" name="n_2mainValue【図書館】&#10;有形固定資産減価償却率">
          <a:extLst>
            <a:ext uri="{FF2B5EF4-FFF2-40B4-BE49-F238E27FC236}">
              <a16:creationId xmlns:a16="http://schemas.microsoft.com/office/drawing/2014/main" id="{3EDDE37D-6963-42B8-9FB9-E83C316DC5F5}"/>
            </a:ext>
          </a:extLst>
        </xdr:cNvPr>
        <xdr:cNvSpPr txBox="1"/>
      </xdr:nvSpPr>
      <xdr:spPr>
        <a:xfrm>
          <a:off x="2439044" y="7170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109962</xdr:rowOff>
    </xdr:from>
    <xdr:ext cx="405111" cy="259045"/>
    <xdr:sp macro="" textlink="">
      <xdr:nvSpPr>
        <xdr:cNvPr id="90" name="n_3mainValue【図書館】&#10;有形固定資産減価償却率">
          <a:extLst>
            <a:ext uri="{FF2B5EF4-FFF2-40B4-BE49-F238E27FC236}">
              <a16:creationId xmlns:a16="http://schemas.microsoft.com/office/drawing/2014/main" id="{99C475E7-A4EB-4DF5-BD44-AD229872C6E2}"/>
            </a:ext>
          </a:extLst>
        </xdr:cNvPr>
        <xdr:cNvSpPr txBox="1"/>
      </xdr:nvSpPr>
      <xdr:spPr>
        <a:xfrm>
          <a:off x="1641484" y="713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77305</xdr:rowOff>
    </xdr:from>
    <xdr:ext cx="405111" cy="259045"/>
    <xdr:sp macro="" textlink="">
      <xdr:nvSpPr>
        <xdr:cNvPr id="91" name="n_4mainValue【図書館】&#10;有形固定資産減価償却率">
          <a:extLst>
            <a:ext uri="{FF2B5EF4-FFF2-40B4-BE49-F238E27FC236}">
              <a16:creationId xmlns:a16="http://schemas.microsoft.com/office/drawing/2014/main" id="{E720278D-0A42-4A9A-9B9F-C3B2014A11E9}"/>
            </a:ext>
          </a:extLst>
        </xdr:cNvPr>
        <xdr:cNvSpPr txBox="1"/>
      </xdr:nvSpPr>
      <xdr:spPr>
        <a:xfrm>
          <a:off x="85535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95CCCD4-3180-4404-B7EE-D28903511669}"/>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7D0291C-DC43-41A5-A6BD-345D3BA2E798}"/>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A1F43B7-0B94-4165-AAB5-DB1864B8A281}"/>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76CB530-C010-4B60-86DA-C073BE561DC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26A84C6-60E9-45C9-9C1F-6F11BB182C67}"/>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57C0B55-2B3B-4A46-88D6-B8133B1189A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2782F9D-73BB-4036-BF50-BBE81F73CAE4}"/>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6FA451-4472-4C2F-96D0-F32A4AB25133}"/>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C6B3135-EE2A-4217-90A5-9077A145CF1E}"/>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318FBE2-880F-418B-8396-9508E0D18407}"/>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5F12954-F500-4B4B-A6B0-3202B05686E7}"/>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56160C3-AE67-4B80-BEFD-63F00CBC9ACD}"/>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B39DA5C-432A-4014-9034-33A662ECB655}"/>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DA4D3ED9-67F5-456D-8AFF-E7C358671101}"/>
            </a:ext>
          </a:extLst>
        </xdr:cNvPr>
        <xdr:cNvSpPr txBox="1"/>
      </xdr:nvSpPr>
      <xdr:spPr>
        <a:xfrm>
          <a:off x="5527221"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CA2F3E60-919F-4D44-9964-5222113B6F09}"/>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A53EA3BC-7E17-4795-8C4A-D3BAADDE661A}"/>
            </a:ext>
          </a:extLst>
        </xdr:cNvPr>
        <xdr:cNvSpPr txBox="1"/>
      </xdr:nvSpPr>
      <xdr:spPr>
        <a:xfrm>
          <a:off x="55272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885DE154-B617-4256-BA6E-F917ACADD275}"/>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5AC80C46-6C5C-4C46-AFFF-C3CE9851EB40}"/>
            </a:ext>
          </a:extLst>
        </xdr:cNvPr>
        <xdr:cNvSpPr txBox="1"/>
      </xdr:nvSpPr>
      <xdr:spPr>
        <a:xfrm>
          <a:off x="5527221"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EDA59526-4761-4023-8698-87F3CEC29F6A}"/>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B8A8746D-B9BA-44E3-B201-EAF0AE74ABFA}"/>
            </a:ext>
          </a:extLst>
        </xdr:cNvPr>
        <xdr:cNvSpPr txBox="1"/>
      </xdr:nvSpPr>
      <xdr:spPr>
        <a:xfrm>
          <a:off x="5527221"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9BE5716-8F2C-434B-93C1-EA27F444D986}"/>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37DAD626-C11B-4EBE-A762-56BF8EE47BD5}"/>
            </a:ext>
          </a:extLst>
        </xdr:cNvPr>
        <xdr:cNvSpPr txBox="1"/>
      </xdr:nvSpPr>
      <xdr:spPr>
        <a:xfrm>
          <a:off x="5527221"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B4BF89D-5009-40C0-93AD-22DB68A3A52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614BD12-1E60-48B6-9D7F-FA2AAA5BBA96}"/>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02AF4B8-C667-438E-AE4E-643C9DE05953}"/>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0FAB7E6C-59D5-4BCF-B596-F96C629EB5F9}"/>
            </a:ext>
          </a:extLst>
        </xdr:cNvPr>
        <xdr:cNvCxnSpPr/>
      </xdr:nvCxnSpPr>
      <xdr:spPr>
        <a:xfrm flipV="1">
          <a:off x="9429115" y="5849438"/>
          <a:ext cx="0" cy="1402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1A9A414E-C8CB-4829-B132-2DB918162D5B}"/>
            </a:ext>
          </a:extLst>
        </xdr:cNvPr>
        <xdr:cNvSpPr txBox="1"/>
      </xdr:nvSpPr>
      <xdr:spPr>
        <a:xfrm>
          <a:off x="9467850" y="72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21FBBBF1-1BAE-4EA0-BE9B-A356536ED049}"/>
            </a:ext>
          </a:extLst>
        </xdr:cNvPr>
        <xdr:cNvCxnSpPr/>
      </xdr:nvCxnSpPr>
      <xdr:spPr>
        <a:xfrm>
          <a:off x="9356090" y="72517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1D247C65-28B8-4764-B2EF-E82E5569B749}"/>
            </a:ext>
          </a:extLst>
        </xdr:cNvPr>
        <xdr:cNvSpPr txBox="1"/>
      </xdr:nvSpPr>
      <xdr:spPr>
        <a:xfrm>
          <a:off x="9467850" y="561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241FF0DC-24C9-474C-90E6-A550E9DE9873}"/>
            </a:ext>
          </a:extLst>
        </xdr:cNvPr>
        <xdr:cNvCxnSpPr/>
      </xdr:nvCxnSpPr>
      <xdr:spPr>
        <a:xfrm>
          <a:off x="9356090" y="58494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B0E6F43D-81B4-464E-83A7-B45A8730FBA6}"/>
            </a:ext>
          </a:extLst>
        </xdr:cNvPr>
        <xdr:cNvSpPr txBox="1"/>
      </xdr:nvSpPr>
      <xdr:spPr>
        <a:xfrm>
          <a:off x="9467850" y="6693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30DB3B7D-C41F-4938-98BA-A7EBED86E847}"/>
            </a:ext>
          </a:extLst>
        </xdr:cNvPr>
        <xdr:cNvSpPr/>
      </xdr:nvSpPr>
      <xdr:spPr>
        <a:xfrm>
          <a:off x="9394190" y="68398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C34418AA-E3AD-4F43-AF95-89BDDAE05406}"/>
            </a:ext>
          </a:extLst>
        </xdr:cNvPr>
        <xdr:cNvSpPr/>
      </xdr:nvSpPr>
      <xdr:spPr>
        <a:xfrm>
          <a:off x="8632190" y="6839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2F54BD4C-C763-43A3-B9B3-253E906E1570}"/>
            </a:ext>
          </a:extLst>
        </xdr:cNvPr>
        <xdr:cNvSpPr/>
      </xdr:nvSpPr>
      <xdr:spPr>
        <a:xfrm>
          <a:off x="7846060" y="6854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356A73BB-908C-4AE0-A678-AA98CD90512A}"/>
            </a:ext>
          </a:extLst>
        </xdr:cNvPr>
        <xdr:cNvSpPr/>
      </xdr:nvSpPr>
      <xdr:spPr>
        <a:xfrm>
          <a:off x="7029450" y="68763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85BCC4CA-1161-468D-9FD1-4E79E5F68856}"/>
            </a:ext>
          </a:extLst>
        </xdr:cNvPr>
        <xdr:cNvSpPr/>
      </xdr:nvSpPr>
      <xdr:spPr>
        <a:xfrm>
          <a:off x="6231890" y="6839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D4EE1B7-6348-4178-B0B3-FB8AF127A846}"/>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D337225-4239-4CB8-9151-910B30BC4A4C}"/>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468DC9E-382D-4889-8B7E-82825F120419}"/>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C3BD391-BD9C-45EF-B8D1-9D25DA5CEC0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F0E6FF4-2280-4E58-9AEA-37608C19B618}"/>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60778</xdr:rowOff>
    </xdr:from>
    <xdr:to>
      <xdr:col>55</xdr:col>
      <xdr:colOff>50800</xdr:colOff>
      <xdr:row>41</xdr:row>
      <xdr:rowOff>162378</xdr:rowOff>
    </xdr:to>
    <xdr:sp macro="" textlink="">
      <xdr:nvSpPr>
        <xdr:cNvPr id="133" name="楕円 132">
          <a:extLst>
            <a:ext uri="{FF2B5EF4-FFF2-40B4-BE49-F238E27FC236}">
              <a16:creationId xmlns:a16="http://schemas.microsoft.com/office/drawing/2014/main" id="{D168CFB6-CC73-4091-8C9F-1541BFC0FC68}"/>
            </a:ext>
          </a:extLst>
        </xdr:cNvPr>
        <xdr:cNvSpPr/>
      </xdr:nvSpPr>
      <xdr:spPr>
        <a:xfrm>
          <a:off x="9394190" y="7086418"/>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147155</xdr:rowOff>
    </xdr:from>
    <xdr:ext cx="469744" cy="259045"/>
    <xdr:sp macro="" textlink="">
      <xdr:nvSpPr>
        <xdr:cNvPr id="134" name="【図書館】&#10;一人当たり面積該当値テキスト">
          <a:extLst>
            <a:ext uri="{FF2B5EF4-FFF2-40B4-BE49-F238E27FC236}">
              <a16:creationId xmlns:a16="http://schemas.microsoft.com/office/drawing/2014/main" id="{2BC2430C-07C6-4529-ADC7-9B5220CEC8C7}"/>
            </a:ext>
          </a:extLst>
        </xdr:cNvPr>
        <xdr:cNvSpPr txBox="1"/>
      </xdr:nvSpPr>
      <xdr:spPr>
        <a:xfrm>
          <a:off x="9467850" y="700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60778</xdr:rowOff>
    </xdr:from>
    <xdr:to>
      <xdr:col>50</xdr:col>
      <xdr:colOff>165100</xdr:colOff>
      <xdr:row>41</xdr:row>
      <xdr:rowOff>162378</xdr:rowOff>
    </xdr:to>
    <xdr:sp macro="" textlink="">
      <xdr:nvSpPr>
        <xdr:cNvPr id="135" name="楕円 134">
          <a:extLst>
            <a:ext uri="{FF2B5EF4-FFF2-40B4-BE49-F238E27FC236}">
              <a16:creationId xmlns:a16="http://schemas.microsoft.com/office/drawing/2014/main" id="{F9E5C4D5-165F-4B64-9D1C-C4F2DEBD0BE6}"/>
            </a:ext>
          </a:extLst>
        </xdr:cNvPr>
        <xdr:cNvSpPr/>
      </xdr:nvSpPr>
      <xdr:spPr>
        <a:xfrm>
          <a:off x="8632190" y="708641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111578</xdr:rowOff>
    </xdr:from>
    <xdr:to>
      <xdr:col>55</xdr:col>
      <xdr:colOff>0</xdr:colOff>
      <xdr:row>41</xdr:row>
      <xdr:rowOff>111578</xdr:rowOff>
    </xdr:to>
    <xdr:cxnSp macro="">
      <xdr:nvCxnSpPr>
        <xdr:cNvPr id="136" name="直線コネクタ 135">
          <a:extLst>
            <a:ext uri="{FF2B5EF4-FFF2-40B4-BE49-F238E27FC236}">
              <a16:creationId xmlns:a16="http://schemas.microsoft.com/office/drawing/2014/main" id="{2F58390E-5A04-422B-B2B8-6BB17302BF3A}"/>
            </a:ext>
          </a:extLst>
        </xdr:cNvPr>
        <xdr:cNvCxnSpPr/>
      </xdr:nvCxnSpPr>
      <xdr:spPr>
        <a:xfrm>
          <a:off x="8686800" y="71410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60778</xdr:rowOff>
    </xdr:from>
    <xdr:to>
      <xdr:col>46</xdr:col>
      <xdr:colOff>38100</xdr:colOff>
      <xdr:row>41</xdr:row>
      <xdr:rowOff>162378</xdr:rowOff>
    </xdr:to>
    <xdr:sp macro="" textlink="">
      <xdr:nvSpPr>
        <xdr:cNvPr id="137" name="楕円 136">
          <a:extLst>
            <a:ext uri="{FF2B5EF4-FFF2-40B4-BE49-F238E27FC236}">
              <a16:creationId xmlns:a16="http://schemas.microsoft.com/office/drawing/2014/main" id="{143DD6CA-94ED-4B54-91BB-0592AC85293E}"/>
            </a:ext>
          </a:extLst>
        </xdr:cNvPr>
        <xdr:cNvSpPr/>
      </xdr:nvSpPr>
      <xdr:spPr>
        <a:xfrm>
          <a:off x="7846060" y="708641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111578</xdr:rowOff>
    </xdr:from>
    <xdr:to>
      <xdr:col>50</xdr:col>
      <xdr:colOff>114300</xdr:colOff>
      <xdr:row>41</xdr:row>
      <xdr:rowOff>111578</xdr:rowOff>
    </xdr:to>
    <xdr:cxnSp macro="">
      <xdr:nvCxnSpPr>
        <xdr:cNvPr id="138" name="直線コネクタ 137">
          <a:extLst>
            <a:ext uri="{FF2B5EF4-FFF2-40B4-BE49-F238E27FC236}">
              <a16:creationId xmlns:a16="http://schemas.microsoft.com/office/drawing/2014/main" id="{D9BFE5D2-6670-4022-A777-0F0C66E5016A}"/>
            </a:ext>
          </a:extLst>
        </xdr:cNvPr>
        <xdr:cNvCxnSpPr/>
      </xdr:nvCxnSpPr>
      <xdr:spPr>
        <a:xfrm>
          <a:off x="7889240" y="714102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60778</xdr:rowOff>
    </xdr:from>
    <xdr:to>
      <xdr:col>41</xdr:col>
      <xdr:colOff>101600</xdr:colOff>
      <xdr:row>41</xdr:row>
      <xdr:rowOff>162378</xdr:rowOff>
    </xdr:to>
    <xdr:sp macro="" textlink="">
      <xdr:nvSpPr>
        <xdr:cNvPr id="139" name="楕円 138">
          <a:extLst>
            <a:ext uri="{FF2B5EF4-FFF2-40B4-BE49-F238E27FC236}">
              <a16:creationId xmlns:a16="http://schemas.microsoft.com/office/drawing/2014/main" id="{75D856E1-E9C5-496D-84F3-F54FC8F6243A}"/>
            </a:ext>
          </a:extLst>
        </xdr:cNvPr>
        <xdr:cNvSpPr/>
      </xdr:nvSpPr>
      <xdr:spPr>
        <a:xfrm>
          <a:off x="7029450" y="70864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111578</xdr:rowOff>
    </xdr:from>
    <xdr:to>
      <xdr:col>45</xdr:col>
      <xdr:colOff>177800</xdr:colOff>
      <xdr:row>41</xdr:row>
      <xdr:rowOff>111578</xdr:rowOff>
    </xdr:to>
    <xdr:cxnSp macro="">
      <xdr:nvCxnSpPr>
        <xdr:cNvPr id="140" name="直線コネクタ 139">
          <a:extLst>
            <a:ext uri="{FF2B5EF4-FFF2-40B4-BE49-F238E27FC236}">
              <a16:creationId xmlns:a16="http://schemas.microsoft.com/office/drawing/2014/main" id="{6F2656F1-5BB1-498F-860A-C79BFF4768EA}"/>
            </a:ext>
          </a:extLst>
        </xdr:cNvPr>
        <xdr:cNvCxnSpPr/>
      </xdr:nvCxnSpPr>
      <xdr:spPr>
        <a:xfrm>
          <a:off x="7084060" y="714102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60778</xdr:rowOff>
    </xdr:from>
    <xdr:to>
      <xdr:col>36</xdr:col>
      <xdr:colOff>165100</xdr:colOff>
      <xdr:row>41</xdr:row>
      <xdr:rowOff>162378</xdr:rowOff>
    </xdr:to>
    <xdr:sp macro="" textlink="">
      <xdr:nvSpPr>
        <xdr:cNvPr id="141" name="楕円 140">
          <a:extLst>
            <a:ext uri="{FF2B5EF4-FFF2-40B4-BE49-F238E27FC236}">
              <a16:creationId xmlns:a16="http://schemas.microsoft.com/office/drawing/2014/main" id="{52EEA5D3-A2EA-4BB9-846F-626CD9747495}"/>
            </a:ext>
          </a:extLst>
        </xdr:cNvPr>
        <xdr:cNvSpPr/>
      </xdr:nvSpPr>
      <xdr:spPr>
        <a:xfrm>
          <a:off x="6231890" y="708641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111578</xdr:rowOff>
    </xdr:from>
    <xdr:to>
      <xdr:col>41</xdr:col>
      <xdr:colOff>50800</xdr:colOff>
      <xdr:row>41</xdr:row>
      <xdr:rowOff>111578</xdr:rowOff>
    </xdr:to>
    <xdr:cxnSp macro="">
      <xdr:nvCxnSpPr>
        <xdr:cNvPr id="142" name="直線コネクタ 141">
          <a:extLst>
            <a:ext uri="{FF2B5EF4-FFF2-40B4-BE49-F238E27FC236}">
              <a16:creationId xmlns:a16="http://schemas.microsoft.com/office/drawing/2014/main" id="{9EAD77A6-D794-422A-9118-1C8CF2A93A3D}"/>
            </a:ext>
          </a:extLst>
        </xdr:cNvPr>
        <xdr:cNvCxnSpPr/>
      </xdr:nvCxnSpPr>
      <xdr:spPr>
        <a:xfrm>
          <a:off x="6286500" y="714102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1323F4CF-071F-45E2-B1C7-DC839A557818}"/>
            </a:ext>
          </a:extLst>
        </xdr:cNvPr>
        <xdr:cNvSpPr txBox="1"/>
      </xdr:nvSpPr>
      <xdr:spPr>
        <a:xfrm>
          <a:off x="8454467" y="66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7F5D40BD-6F0D-40F9-A405-0CD90F66DA1F}"/>
            </a:ext>
          </a:extLst>
        </xdr:cNvPr>
        <xdr:cNvSpPr txBox="1"/>
      </xdr:nvSpPr>
      <xdr:spPr>
        <a:xfrm>
          <a:off x="767341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044D8332-47D9-445F-9413-5E33D2DBF100}"/>
            </a:ext>
          </a:extLst>
        </xdr:cNvPr>
        <xdr:cNvSpPr txBox="1"/>
      </xdr:nvSpPr>
      <xdr:spPr>
        <a:xfrm>
          <a:off x="6866332" y="66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443F8D1D-ED1D-4F53-A159-F904A2DFFB2E}"/>
            </a:ext>
          </a:extLst>
        </xdr:cNvPr>
        <xdr:cNvSpPr txBox="1"/>
      </xdr:nvSpPr>
      <xdr:spPr>
        <a:xfrm>
          <a:off x="6068772" y="66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153505</xdr:rowOff>
    </xdr:from>
    <xdr:ext cx="469744" cy="259045"/>
    <xdr:sp macro="" textlink="">
      <xdr:nvSpPr>
        <xdr:cNvPr id="147" name="n_1mainValue【図書館】&#10;一人当たり面積">
          <a:extLst>
            <a:ext uri="{FF2B5EF4-FFF2-40B4-BE49-F238E27FC236}">
              <a16:creationId xmlns:a16="http://schemas.microsoft.com/office/drawing/2014/main" id="{04441E3D-273B-4BD0-839A-E6E79651056E}"/>
            </a:ext>
          </a:extLst>
        </xdr:cNvPr>
        <xdr:cNvSpPr txBox="1"/>
      </xdr:nvSpPr>
      <xdr:spPr>
        <a:xfrm>
          <a:off x="8454467"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153505</xdr:rowOff>
    </xdr:from>
    <xdr:ext cx="469744" cy="259045"/>
    <xdr:sp macro="" textlink="">
      <xdr:nvSpPr>
        <xdr:cNvPr id="148" name="n_2mainValue【図書館】&#10;一人当たり面積">
          <a:extLst>
            <a:ext uri="{FF2B5EF4-FFF2-40B4-BE49-F238E27FC236}">
              <a16:creationId xmlns:a16="http://schemas.microsoft.com/office/drawing/2014/main" id="{17C3A1A5-0F83-4543-89FF-6348D98CB065}"/>
            </a:ext>
          </a:extLst>
        </xdr:cNvPr>
        <xdr:cNvSpPr txBox="1"/>
      </xdr:nvSpPr>
      <xdr:spPr>
        <a:xfrm>
          <a:off x="7673417"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153505</xdr:rowOff>
    </xdr:from>
    <xdr:ext cx="469744" cy="259045"/>
    <xdr:sp macro="" textlink="">
      <xdr:nvSpPr>
        <xdr:cNvPr id="149" name="n_3mainValue【図書館】&#10;一人当たり面積">
          <a:extLst>
            <a:ext uri="{FF2B5EF4-FFF2-40B4-BE49-F238E27FC236}">
              <a16:creationId xmlns:a16="http://schemas.microsoft.com/office/drawing/2014/main" id="{9716A4E3-D4A3-4C7B-A020-52270594AC69}"/>
            </a:ext>
          </a:extLst>
        </xdr:cNvPr>
        <xdr:cNvSpPr txBox="1"/>
      </xdr:nvSpPr>
      <xdr:spPr>
        <a:xfrm>
          <a:off x="6866332"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153505</xdr:rowOff>
    </xdr:from>
    <xdr:ext cx="469744" cy="259045"/>
    <xdr:sp macro="" textlink="">
      <xdr:nvSpPr>
        <xdr:cNvPr id="150" name="n_4mainValue【図書館】&#10;一人当たり面積">
          <a:extLst>
            <a:ext uri="{FF2B5EF4-FFF2-40B4-BE49-F238E27FC236}">
              <a16:creationId xmlns:a16="http://schemas.microsoft.com/office/drawing/2014/main" id="{26379C50-49C2-4EE1-A312-57DB6718AE3D}"/>
            </a:ext>
          </a:extLst>
        </xdr:cNvPr>
        <xdr:cNvSpPr txBox="1"/>
      </xdr:nvSpPr>
      <xdr:spPr>
        <a:xfrm>
          <a:off x="6068772"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D2355B25-6E37-43C5-A70B-8C2D8B70F31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DD8B388C-BCC5-4C0C-816B-A4B5D1C8B99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48770A6E-46E6-48FD-99F4-0122A558DA4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B2E23F-6CED-4B17-B198-CE1D52CF2C89}"/>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4F2E3D3-8543-4640-8FE9-D1F9FC7D4B8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A7F584A-2A8F-4F8F-AE4A-D6055234A5D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83C150F-15FC-4F50-A45C-1B6ACCA7A5F9}"/>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7ECCE177-5D23-40FF-8686-2CA437A1BD6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B7A20CE8-6901-46E8-8DC5-9A89D998699B}"/>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ED6ECFB-3C87-480E-94A1-593D66D3477D}"/>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79027D3-D5E7-41D6-BC67-B92B192EB8D7}"/>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FC787E26-C9EF-49DE-81AA-15AFEE1CD214}"/>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BD008E6B-8401-4650-BB00-952D52898B25}"/>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2DD4C2CF-526F-46AD-8E91-FEA53E0D3595}"/>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F4E57868-895B-47AB-95A3-E82470A65CA6}"/>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B531F06F-3A91-49FC-A6B7-8A0AFB3E20FC}"/>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E4CBE57D-2F8F-42F6-9829-9A0543B5EF96}"/>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9F77520-251E-4D65-8F87-A73408CD988E}"/>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B092E24-E3FA-4844-A822-C98BA1CC144F}"/>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94269F9A-D072-4C0A-A35C-AA3CEC95EE9A}"/>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BE9B0AC7-8267-41B0-89BF-0A07E571EA62}"/>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02C8FBA-5535-4529-B3B1-D9C0362DA075}"/>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AA11F97A-AB3B-4AD3-B1C8-C569AD933EF0}"/>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A765AF12-BB2C-4B2B-AAC8-A24D8E810FE3}"/>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510AD07E-7145-43C8-9992-B6BF6E74E443}"/>
            </a:ext>
          </a:extLst>
        </xdr:cNvPr>
        <xdr:cNvCxnSpPr/>
      </xdr:nvCxnSpPr>
      <xdr:spPr>
        <a:xfrm flipV="1">
          <a:off x="4173855" y="9496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2CDACE54-1359-4E6B-8DF1-6F04B1687A70}"/>
            </a:ext>
          </a:extLst>
        </xdr:cNvPr>
        <xdr:cNvSpPr txBox="1"/>
      </xdr:nvSpPr>
      <xdr:spPr>
        <a:xfrm>
          <a:off x="421259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A2B73698-541C-4B2D-ABE0-407E8731B6FF}"/>
            </a:ext>
          </a:extLst>
        </xdr:cNvPr>
        <xdr:cNvCxnSpPr/>
      </xdr:nvCxnSpPr>
      <xdr:spPr>
        <a:xfrm>
          <a:off x="4112260" y="1099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E8F3E549-54B8-493A-B34D-7AE0ECF3A371}"/>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8163F7BB-02B8-4BD8-8F95-0D769D62C7F8}"/>
            </a:ext>
          </a:extLst>
        </xdr:cNvPr>
        <xdr:cNvCxnSpPr/>
      </xdr:nvCxnSpPr>
      <xdr:spPr>
        <a:xfrm>
          <a:off x="4112260" y="949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44BEDC66-F48B-4F66-9524-1252EFD9ACE4}"/>
            </a:ext>
          </a:extLst>
        </xdr:cNvPr>
        <xdr:cNvSpPr txBox="1"/>
      </xdr:nvSpPr>
      <xdr:spPr>
        <a:xfrm>
          <a:off x="421259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3A661283-CD0F-43B0-86E1-8E0DC6383BB1}"/>
            </a:ext>
          </a:extLst>
        </xdr:cNvPr>
        <xdr:cNvSpPr/>
      </xdr:nvSpPr>
      <xdr:spPr>
        <a:xfrm>
          <a:off x="413131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DCF0177B-65F0-4963-B5DB-977381D804DE}"/>
            </a:ext>
          </a:extLst>
        </xdr:cNvPr>
        <xdr:cNvSpPr/>
      </xdr:nvSpPr>
      <xdr:spPr>
        <a:xfrm>
          <a:off x="3388360" y="10299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AB914A32-8E3B-42DF-B2A6-06C5D81C68BE}"/>
            </a:ext>
          </a:extLst>
        </xdr:cNvPr>
        <xdr:cNvSpPr/>
      </xdr:nvSpPr>
      <xdr:spPr>
        <a:xfrm>
          <a:off x="2571750" y="10285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78DEA009-0553-4D64-86F1-0DDF985DB571}"/>
            </a:ext>
          </a:extLst>
        </xdr:cNvPr>
        <xdr:cNvSpPr/>
      </xdr:nvSpPr>
      <xdr:spPr>
        <a:xfrm>
          <a:off x="1774190" y="102495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BDD2B21C-0911-4A67-99EB-F112A6C34E44}"/>
            </a:ext>
          </a:extLst>
        </xdr:cNvPr>
        <xdr:cNvSpPr/>
      </xdr:nvSpPr>
      <xdr:spPr>
        <a:xfrm>
          <a:off x="988060" y="102323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80F5DDE-1A6E-4A5B-AF1E-ED7E35B83AC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381B48F-554B-4C53-8968-AE0F2BED817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D24032F-0D81-48A2-AADD-84FD61A7E7E4}"/>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311BC6F-B03C-4BFC-9B4E-0654166459FD}"/>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2E96BE6-819D-421B-9FDB-E8C3188C9811}"/>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191" name="楕円 190">
          <a:extLst>
            <a:ext uri="{FF2B5EF4-FFF2-40B4-BE49-F238E27FC236}">
              <a16:creationId xmlns:a16="http://schemas.microsoft.com/office/drawing/2014/main" id="{B42F019C-942C-42D7-8483-6FBEEC3912F5}"/>
            </a:ext>
          </a:extLst>
        </xdr:cNvPr>
        <xdr:cNvSpPr/>
      </xdr:nvSpPr>
      <xdr:spPr>
        <a:xfrm>
          <a:off x="4131310" y="10384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72407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F18231D2-56B9-41CC-93B0-7EACED6CFBF6}"/>
            </a:ext>
          </a:extLst>
        </xdr:cNvPr>
        <xdr:cNvSpPr txBox="1"/>
      </xdr:nvSpPr>
      <xdr:spPr>
        <a:xfrm>
          <a:off x="421259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93" name="楕円 192">
          <a:extLst>
            <a:ext uri="{FF2B5EF4-FFF2-40B4-BE49-F238E27FC236}">
              <a16:creationId xmlns:a16="http://schemas.microsoft.com/office/drawing/2014/main" id="{64357F62-EEE7-46BE-ACE2-5A1BE4FD0BAB}"/>
            </a:ext>
          </a:extLst>
        </xdr:cNvPr>
        <xdr:cNvSpPr/>
      </xdr:nvSpPr>
      <xdr:spPr>
        <a:xfrm>
          <a:off x="3388360" y="1034097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108585</xdr:rowOff>
    </xdr:from>
    <xdr:to>
      <xdr:col>24</xdr:col>
      <xdr:colOff>63500</xdr:colOff>
      <xdr:row>60</xdr:row>
      <xdr:rowOff>144780</xdr:rowOff>
    </xdr:to>
    <xdr:cxnSp macro="">
      <xdr:nvCxnSpPr>
        <xdr:cNvPr id="194" name="直線コネクタ 193">
          <a:extLst>
            <a:ext uri="{FF2B5EF4-FFF2-40B4-BE49-F238E27FC236}">
              <a16:creationId xmlns:a16="http://schemas.microsoft.com/office/drawing/2014/main" id="{18ACC663-C1BD-403C-B997-C96E93CF6225}"/>
            </a:ext>
          </a:extLst>
        </xdr:cNvPr>
        <xdr:cNvCxnSpPr/>
      </xdr:nvCxnSpPr>
      <xdr:spPr>
        <a:xfrm>
          <a:off x="3431540" y="10393680"/>
          <a:ext cx="7429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xdr:rowOff>
    </xdr:from>
    <xdr:to>
      <xdr:col>15</xdr:col>
      <xdr:colOff>101600</xdr:colOff>
      <xdr:row>61</xdr:row>
      <xdr:rowOff>104140</xdr:rowOff>
    </xdr:to>
    <xdr:sp macro="" textlink="">
      <xdr:nvSpPr>
        <xdr:cNvPr id="195" name="楕円 194">
          <a:extLst>
            <a:ext uri="{FF2B5EF4-FFF2-40B4-BE49-F238E27FC236}">
              <a16:creationId xmlns:a16="http://schemas.microsoft.com/office/drawing/2014/main" id="{2CACAA1B-520D-460A-9671-F38B829482F4}"/>
            </a:ext>
          </a:extLst>
        </xdr:cNvPr>
        <xdr:cNvSpPr/>
      </xdr:nvSpPr>
      <xdr:spPr>
        <a:xfrm>
          <a:off x="2571750" y="104609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108585</xdr:rowOff>
    </xdr:from>
    <xdr:to>
      <xdr:col>19</xdr:col>
      <xdr:colOff>177800</xdr:colOff>
      <xdr:row>61</xdr:row>
      <xdr:rowOff>53340</xdr:rowOff>
    </xdr:to>
    <xdr:cxnSp macro="">
      <xdr:nvCxnSpPr>
        <xdr:cNvPr id="196" name="直線コネクタ 195">
          <a:extLst>
            <a:ext uri="{FF2B5EF4-FFF2-40B4-BE49-F238E27FC236}">
              <a16:creationId xmlns:a16="http://schemas.microsoft.com/office/drawing/2014/main" id="{52207C7C-C4D5-4BA9-AC85-BF70C7028EF9}"/>
            </a:ext>
          </a:extLst>
        </xdr:cNvPr>
        <xdr:cNvCxnSpPr/>
      </xdr:nvCxnSpPr>
      <xdr:spPr>
        <a:xfrm flipV="1">
          <a:off x="2626360" y="10393680"/>
          <a:ext cx="80518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7" name="楕円 196">
          <a:extLst>
            <a:ext uri="{FF2B5EF4-FFF2-40B4-BE49-F238E27FC236}">
              <a16:creationId xmlns:a16="http://schemas.microsoft.com/office/drawing/2014/main" id="{16299C27-9ADD-4E24-9495-24F8240D14F8}"/>
            </a:ext>
          </a:extLst>
        </xdr:cNvPr>
        <xdr:cNvSpPr/>
      </xdr:nvSpPr>
      <xdr:spPr>
        <a:xfrm>
          <a:off x="1774190" y="104286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53340</xdr:rowOff>
    </xdr:to>
    <xdr:cxnSp macro="">
      <xdr:nvCxnSpPr>
        <xdr:cNvPr id="198" name="直線コネクタ 197">
          <a:extLst>
            <a:ext uri="{FF2B5EF4-FFF2-40B4-BE49-F238E27FC236}">
              <a16:creationId xmlns:a16="http://schemas.microsoft.com/office/drawing/2014/main" id="{0960C511-9908-42BF-96CC-CB6011BDD5D3}"/>
            </a:ext>
          </a:extLst>
        </xdr:cNvPr>
        <xdr:cNvCxnSpPr/>
      </xdr:nvCxnSpPr>
      <xdr:spPr>
        <a:xfrm>
          <a:off x="1828800" y="1047750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170180</xdr:rowOff>
    </xdr:from>
    <xdr:to>
      <xdr:col>6</xdr:col>
      <xdr:colOff>38100</xdr:colOff>
      <xdr:row>61</xdr:row>
      <xdr:rowOff>100330</xdr:rowOff>
    </xdr:to>
    <xdr:sp macro="" textlink="">
      <xdr:nvSpPr>
        <xdr:cNvPr id="199" name="楕円 198">
          <a:extLst>
            <a:ext uri="{FF2B5EF4-FFF2-40B4-BE49-F238E27FC236}">
              <a16:creationId xmlns:a16="http://schemas.microsoft.com/office/drawing/2014/main" id="{8B9B56F6-4F17-40ED-9337-4BBE8A61C14E}"/>
            </a:ext>
          </a:extLst>
        </xdr:cNvPr>
        <xdr:cNvSpPr/>
      </xdr:nvSpPr>
      <xdr:spPr>
        <a:xfrm>
          <a:off x="988060" y="104609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49530</xdr:rowOff>
    </xdr:to>
    <xdr:cxnSp macro="">
      <xdr:nvCxnSpPr>
        <xdr:cNvPr id="200" name="直線コネクタ 199">
          <a:extLst>
            <a:ext uri="{FF2B5EF4-FFF2-40B4-BE49-F238E27FC236}">
              <a16:creationId xmlns:a16="http://schemas.microsoft.com/office/drawing/2014/main" id="{A89DECFC-A1F9-4F73-8906-1AFB5DB4BA1B}"/>
            </a:ext>
          </a:extLst>
        </xdr:cNvPr>
        <xdr:cNvCxnSpPr/>
      </xdr:nvCxnSpPr>
      <xdr:spPr>
        <a:xfrm flipV="1">
          <a:off x="1031240" y="1047750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64E99D99-D556-4EB2-BD93-6A41F7546B98}"/>
            </a:ext>
          </a:extLst>
        </xdr:cNvPr>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8E6DB54C-3D5F-491C-826F-2DD8C8E40650}"/>
            </a:ext>
          </a:extLst>
        </xdr:cNvPr>
        <xdr:cNvSpPr txBox="1"/>
      </xdr:nvSpPr>
      <xdr:spPr>
        <a:xfrm>
          <a:off x="2439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B980AB9C-9E0E-4B18-9FB0-2329F6BFE1BC}"/>
            </a:ext>
          </a:extLst>
        </xdr:cNvPr>
        <xdr:cNvSpPr txBox="1"/>
      </xdr:nvSpPr>
      <xdr:spPr>
        <a:xfrm>
          <a:off x="164148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B68612F4-0AC3-417C-AB04-CBEEA0FE1417}"/>
            </a:ext>
          </a:extLst>
        </xdr:cNvPr>
        <xdr:cNvSpPr txBox="1"/>
      </xdr:nvSpPr>
      <xdr:spPr>
        <a:xfrm>
          <a:off x="85535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205" name="n_1mainValue【体育館・プール】&#10;有形固定資産減価償却率">
          <a:extLst>
            <a:ext uri="{FF2B5EF4-FFF2-40B4-BE49-F238E27FC236}">
              <a16:creationId xmlns:a16="http://schemas.microsoft.com/office/drawing/2014/main" id="{67F5A7CA-2EAA-4293-B4A4-9E8A8CC4E16D}"/>
            </a:ext>
          </a:extLst>
        </xdr:cNvPr>
        <xdr:cNvSpPr txBox="1"/>
      </xdr:nvSpPr>
      <xdr:spPr>
        <a:xfrm>
          <a:off x="32391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95267</xdr:rowOff>
    </xdr:from>
    <xdr:ext cx="405111" cy="259045"/>
    <xdr:sp macro="" textlink="">
      <xdr:nvSpPr>
        <xdr:cNvPr id="206" name="n_2mainValue【体育館・プール】&#10;有形固定資産減価償却率">
          <a:extLst>
            <a:ext uri="{FF2B5EF4-FFF2-40B4-BE49-F238E27FC236}">
              <a16:creationId xmlns:a16="http://schemas.microsoft.com/office/drawing/2014/main" id="{99294499-6556-419E-9307-FA27A7D858CA}"/>
            </a:ext>
          </a:extLst>
        </xdr:cNvPr>
        <xdr:cNvSpPr txBox="1"/>
      </xdr:nvSpPr>
      <xdr:spPr>
        <a:xfrm>
          <a:off x="2439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7" name="n_3mainValue【体育館・プール】&#10;有形固定資産減価償却率">
          <a:extLst>
            <a:ext uri="{FF2B5EF4-FFF2-40B4-BE49-F238E27FC236}">
              <a16:creationId xmlns:a16="http://schemas.microsoft.com/office/drawing/2014/main" id="{5DB2EC74-DDCE-4DA5-8CBC-DCD50FA3D054}"/>
            </a:ext>
          </a:extLst>
        </xdr:cNvPr>
        <xdr:cNvSpPr txBox="1"/>
      </xdr:nvSpPr>
      <xdr:spPr>
        <a:xfrm>
          <a:off x="164148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91457</xdr:rowOff>
    </xdr:from>
    <xdr:ext cx="405111" cy="259045"/>
    <xdr:sp macro="" textlink="">
      <xdr:nvSpPr>
        <xdr:cNvPr id="208" name="n_4mainValue【体育館・プール】&#10;有形固定資産減価償却率">
          <a:extLst>
            <a:ext uri="{FF2B5EF4-FFF2-40B4-BE49-F238E27FC236}">
              <a16:creationId xmlns:a16="http://schemas.microsoft.com/office/drawing/2014/main" id="{5C273735-CEF2-43C3-8C73-9A6305C4FD59}"/>
            </a:ext>
          </a:extLst>
        </xdr:cNvPr>
        <xdr:cNvSpPr txBox="1"/>
      </xdr:nvSpPr>
      <xdr:spPr>
        <a:xfrm>
          <a:off x="85535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ED58B8E-9A50-47D9-935C-2884C30CB96C}"/>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368CDC5A-2D2D-4F53-A221-093A0591E04E}"/>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D49966C-12C9-4FAC-9910-3291464F22D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18262F7F-49A6-471B-B91C-77E9935FBECB}"/>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EBEF227-5B5C-41BE-877D-50ACC3558507}"/>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83D6E8D-5008-49DB-962F-9BB9F1FF736B}"/>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06CB70E-792B-4AA2-ABDF-F4A50FFBAE54}"/>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47794AC-6124-45A0-AB71-6E014B10E62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CEDE844-3D42-4EBF-B146-86EB1E16062D}"/>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33C2A37-8611-4C96-90B3-D64B56D95648}"/>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604658F-A512-4777-B802-C0ECEA4F6456}"/>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5CACAB4-DABD-4A17-92A4-3A88F03D0C34}"/>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3E9B1EF-CD65-44F3-93B6-F3FB435D092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63AD3D13-27C6-44B7-BD25-9D42212ADE33}"/>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A1E14A47-A357-4785-9A0E-BC65CDB70392}"/>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3EDF0960-15B6-4B0D-9A12-7435616EE764}"/>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8AC2550-28CC-4147-9CB8-EC1E3466F55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17FA38A-7DE4-48FA-AED1-475E4DDB332A}"/>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AB82757-89D9-4CAF-AA56-82E39C236441}"/>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907E9C8F-E781-467A-A922-77B146CB503C}"/>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74A035B-0320-400F-B28E-4393A5795072}"/>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6A368054-FB24-4062-823D-10542C0D554A}"/>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7573891B-8E34-40C7-9871-C32A641E41C2}"/>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836BB07C-03FD-430E-B7CC-1EDA64EDC598}"/>
            </a:ext>
          </a:extLst>
        </xdr:cNvPr>
        <xdr:cNvCxnSpPr/>
      </xdr:nvCxnSpPr>
      <xdr:spPr>
        <a:xfrm flipV="1">
          <a:off x="9429115" y="960691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C6C1902A-806E-41F3-A440-FB5A411C7685}"/>
            </a:ext>
          </a:extLst>
        </xdr:cNvPr>
        <xdr:cNvSpPr txBox="1"/>
      </xdr:nvSpPr>
      <xdr:spPr>
        <a:xfrm>
          <a:off x="946785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9DFA8F2E-C2D0-426B-82ED-968362E963D2}"/>
            </a:ext>
          </a:extLst>
        </xdr:cNvPr>
        <xdr:cNvCxnSpPr/>
      </xdr:nvCxnSpPr>
      <xdr:spPr>
        <a:xfrm>
          <a:off x="9356090" y="1093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C6CB7514-CC46-4A2B-ACCF-5141946D145A}"/>
            </a:ext>
          </a:extLst>
        </xdr:cNvPr>
        <xdr:cNvSpPr txBox="1"/>
      </xdr:nvSpPr>
      <xdr:spPr>
        <a:xfrm>
          <a:off x="9467850" y="938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578E64CC-CE06-44CB-94E1-83DADB399376}"/>
            </a:ext>
          </a:extLst>
        </xdr:cNvPr>
        <xdr:cNvCxnSpPr/>
      </xdr:nvCxnSpPr>
      <xdr:spPr>
        <a:xfrm>
          <a:off x="9356090" y="96069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ACB5E67D-9B0E-4E20-9586-BDE54D232A47}"/>
            </a:ext>
          </a:extLst>
        </xdr:cNvPr>
        <xdr:cNvSpPr txBox="1"/>
      </xdr:nvSpPr>
      <xdr:spPr>
        <a:xfrm>
          <a:off x="9467850" y="10371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2B854D1D-CBB6-463B-9B81-57F1DF15C892}"/>
            </a:ext>
          </a:extLst>
        </xdr:cNvPr>
        <xdr:cNvSpPr/>
      </xdr:nvSpPr>
      <xdr:spPr>
        <a:xfrm>
          <a:off x="9394190" y="1051433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A5C2E257-667F-47FC-9F50-EA98193616C7}"/>
            </a:ext>
          </a:extLst>
        </xdr:cNvPr>
        <xdr:cNvSpPr/>
      </xdr:nvSpPr>
      <xdr:spPr>
        <a:xfrm>
          <a:off x="8632190" y="105371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ECA028F3-FB6D-4625-A0DE-946D92923BBE}"/>
            </a:ext>
          </a:extLst>
        </xdr:cNvPr>
        <xdr:cNvSpPr/>
      </xdr:nvSpPr>
      <xdr:spPr>
        <a:xfrm>
          <a:off x="7846060" y="10552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F5F59513-CCC3-404B-9487-D9627B27ED13}"/>
            </a:ext>
          </a:extLst>
        </xdr:cNvPr>
        <xdr:cNvSpPr/>
      </xdr:nvSpPr>
      <xdr:spPr>
        <a:xfrm>
          <a:off x="7029450" y="1053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A64DB6F2-A345-4380-AC12-94F447FDC6E7}"/>
            </a:ext>
          </a:extLst>
        </xdr:cNvPr>
        <xdr:cNvSpPr/>
      </xdr:nvSpPr>
      <xdr:spPr>
        <a:xfrm>
          <a:off x="6231890" y="105276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002827D-13FC-4EC8-B0E0-5393591F9899}"/>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6357AB1-7E1B-4AC2-8041-415B97A7E93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2CA5B78-904C-4655-9D69-492046D6F8E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F4FADE9-39AD-47AC-AAA1-1E95FBB612F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42DB82C-CD5A-4703-B03F-16E41EC347FC}"/>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71120</xdr:rowOff>
    </xdr:from>
    <xdr:to>
      <xdr:col>55</xdr:col>
      <xdr:colOff>50800</xdr:colOff>
      <xdr:row>64</xdr:row>
      <xdr:rowOff>1270</xdr:rowOff>
    </xdr:to>
    <xdr:sp macro="" textlink="">
      <xdr:nvSpPr>
        <xdr:cNvPr id="248" name="楕円 247">
          <a:extLst>
            <a:ext uri="{FF2B5EF4-FFF2-40B4-BE49-F238E27FC236}">
              <a16:creationId xmlns:a16="http://schemas.microsoft.com/office/drawing/2014/main" id="{FAA326CA-602A-42E0-828E-5D623F8FD0C4}"/>
            </a:ext>
          </a:extLst>
        </xdr:cNvPr>
        <xdr:cNvSpPr/>
      </xdr:nvSpPr>
      <xdr:spPr>
        <a:xfrm>
          <a:off x="9394190" y="1087056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157497</xdr:rowOff>
    </xdr:from>
    <xdr:ext cx="469744" cy="259045"/>
    <xdr:sp macro="" textlink="">
      <xdr:nvSpPr>
        <xdr:cNvPr id="249" name="【体育館・プール】&#10;一人当たり面積該当値テキスト">
          <a:extLst>
            <a:ext uri="{FF2B5EF4-FFF2-40B4-BE49-F238E27FC236}">
              <a16:creationId xmlns:a16="http://schemas.microsoft.com/office/drawing/2014/main" id="{305904EF-BC2B-4C4E-8FC5-D3E7DBE02221}"/>
            </a:ext>
          </a:extLst>
        </xdr:cNvPr>
        <xdr:cNvSpPr txBox="1"/>
      </xdr:nvSpPr>
      <xdr:spPr>
        <a:xfrm>
          <a:off x="9467850" y="1078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71120</xdr:rowOff>
    </xdr:from>
    <xdr:to>
      <xdr:col>50</xdr:col>
      <xdr:colOff>165100</xdr:colOff>
      <xdr:row>64</xdr:row>
      <xdr:rowOff>1270</xdr:rowOff>
    </xdr:to>
    <xdr:sp macro="" textlink="">
      <xdr:nvSpPr>
        <xdr:cNvPr id="250" name="楕円 249">
          <a:extLst>
            <a:ext uri="{FF2B5EF4-FFF2-40B4-BE49-F238E27FC236}">
              <a16:creationId xmlns:a16="http://schemas.microsoft.com/office/drawing/2014/main" id="{CE30CAF9-669D-45B4-B32A-0E122D3A2621}"/>
            </a:ext>
          </a:extLst>
        </xdr:cNvPr>
        <xdr:cNvSpPr/>
      </xdr:nvSpPr>
      <xdr:spPr>
        <a:xfrm>
          <a:off x="8632190" y="108705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121920</xdr:rowOff>
    </xdr:from>
    <xdr:to>
      <xdr:col>55</xdr:col>
      <xdr:colOff>0</xdr:colOff>
      <xdr:row>63</xdr:row>
      <xdr:rowOff>121920</xdr:rowOff>
    </xdr:to>
    <xdr:cxnSp macro="">
      <xdr:nvCxnSpPr>
        <xdr:cNvPr id="251" name="直線コネクタ 250">
          <a:extLst>
            <a:ext uri="{FF2B5EF4-FFF2-40B4-BE49-F238E27FC236}">
              <a16:creationId xmlns:a16="http://schemas.microsoft.com/office/drawing/2014/main" id="{26B548FE-B159-4B2E-BC13-02759EFFEB77}"/>
            </a:ext>
          </a:extLst>
        </xdr:cNvPr>
        <xdr:cNvCxnSpPr/>
      </xdr:nvCxnSpPr>
      <xdr:spPr>
        <a:xfrm>
          <a:off x="8686800" y="109251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71120</xdr:rowOff>
    </xdr:from>
    <xdr:to>
      <xdr:col>46</xdr:col>
      <xdr:colOff>38100</xdr:colOff>
      <xdr:row>64</xdr:row>
      <xdr:rowOff>1270</xdr:rowOff>
    </xdr:to>
    <xdr:sp macro="" textlink="">
      <xdr:nvSpPr>
        <xdr:cNvPr id="252" name="楕円 251">
          <a:extLst>
            <a:ext uri="{FF2B5EF4-FFF2-40B4-BE49-F238E27FC236}">
              <a16:creationId xmlns:a16="http://schemas.microsoft.com/office/drawing/2014/main" id="{CA3D085A-1067-4497-BC1E-053B54B8D27B}"/>
            </a:ext>
          </a:extLst>
        </xdr:cNvPr>
        <xdr:cNvSpPr/>
      </xdr:nvSpPr>
      <xdr:spPr>
        <a:xfrm>
          <a:off x="7846060" y="108705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121920</xdr:rowOff>
    </xdr:from>
    <xdr:to>
      <xdr:col>50</xdr:col>
      <xdr:colOff>114300</xdr:colOff>
      <xdr:row>63</xdr:row>
      <xdr:rowOff>121920</xdr:rowOff>
    </xdr:to>
    <xdr:cxnSp macro="">
      <xdr:nvCxnSpPr>
        <xdr:cNvPr id="253" name="直線コネクタ 252">
          <a:extLst>
            <a:ext uri="{FF2B5EF4-FFF2-40B4-BE49-F238E27FC236}">
              <a16:creationId xmlns:a16="http://schemas.microsoft.com/office/drawing/2014/main" id="{239C6AE8-99F4-48F9-963A-84EC6D1E289A}"/>
            </a:ext>
          </a:extLst>
        </xdr:cNvPr>
        <xdr:cNvCxnSpPr/>
      </xdr:nvCxnSpPr>
      <xdr:spPr>
        <a:xfrm>
          <a:off x="7889240" y="109251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71120</xdr:rowOff>
    </xdr:from>
    <xdr:to>
      <xdr:col>41</xdr:col>
      <xdr:colOff>101600</xdr:colOff>
      <xdr:row>64</xdr:row>
      <xdr:rowOff>1270</xdr:rowOff>
    </xdr:to>
    <xdr:sp macro="" textlink="">
      <xdr:nvSpPr>
        <xdr:cNvPr id="254" name="楕円 253">
          <a:extLst>
            <a:ext uri="{FF2B5EF4-FFF2-40B4-BE49-F238E27FC236}">
              <a16:creationId xmlns:a16="http://schemas.microsoft.com/office/drawing/2014/main" id="{A5CE6DBA-405E-46B8-8070-9D965DA8488C}"/>
            </a:ext>
          </a:extLst>
        </xdr:cNvPr>
        <xdr:cNvSpPr/>
      </xdr:nvSpPr>
      <xdr:spPr>
        <a:xfrm>
          <a:off x="7029450" y="108705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121920</xdr:rowOff>
    </xdr:from>
    <xdr:to>
      <xdr:col>45</xdr:col>
      <xdr:colOff>177800</xdr:colOff>
      <xdr:row>63</xdr:row>
      <xdr:rowOff>121920</xdr:rowOff>
    </xdr:to>
    <xdr:cxnSp macro="">
      <xdr:nvCxnSpPr>
        <xdr:cNvPr id="255" name="直線コネクタ 254">
          <a:extLst>
            <a:ext uri="{FF2B5EF4-FFF2-40B4-BE49-F238E27FC236}">
              <a16:creationId xmlns:a16="http://schemas.microsoft.com/office/drawing/2014/main" id="{9F6AE470-2F30-4666-BCC1-99D916D022EA}"/>
            </a:ext>
          </a:extLst>
        </xdr:cNvPr>
        <xdr:cNvCxnSpPr/>
      </xdr:nvCxnSpPr>
      <xdr:spPr>
        <a:xfrm>
          <a:off x="7084060" y="1092517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71120</xdr:rowOff>
    </xdr:from>
    <xdr:to>
      <xdr:col>36</xdr:col>
      <xdr:colOff>165100</xdr:colOff>
      <xdr:row>64</xdr:row>
      <xdr:rowOff>1270</xdr:rowOff>
    </xdr:to>
    <xdr:sp macro="" textlink="">
      <xdr:nvSpPr>
        <xdr:cNvPr id="256" name="楕円 255">
          <a:extLst>
            <a:ext uri="{FF2B5EF4-FFF2-40B4-BE49-F238E27FC236}">
              <a16:creationId xmlns:a16="http://schemas.microsoft.com/office/drawing/2014/main" id="{2542D4A6-6E0A-43F8-96B9-30F08815F9F1}"/>
            </a:ext>
          </a:extLst>
        </xdr:cNvPr>
        <xdr:cNvSpPr/>
      </xdr:nvSpPr>
      <xdr:spPr>
        <a:xfrm>
          <a:off x="6231890" y="108705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121920</xdr:rowOff>
    </xdr:from>
    <xdr:to>
      <xdr:col>41</xdr:col>
      <xdr:colOff>50800</xdr:colOff>
      <xdr:row>63</xdr:row>
      <xdr:rowOff>121920</xdr:rowOff>
    </xdr:to>
    <xdr:cxnSp macro="">
      <xdr:nvCxnSpPr>
        <xdr:cNvPr id="257" name="直線コネクタ 256">
          <a:extLst>
            <a:ext uri="{FF2B5EF4-FFF2-40B4-BE49-F238E27FC236}">
              <a16:creationId xmlns:a16="http://schemas.microsoft.com/office/drawing/2014/main" id="{8E3FFADA-33E6-4174-A1F4-7AFE6D265623}"/>
            </a:ext>
          </a:extLst>
        </xdr:cNvPr>
        <xdr:cNvCxnSpPr/>
      </xdr:nvCxnSpPr>
      <xdr:spPr>
        <a:xfrm>
          <a:off x="6286500" y="109251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88B55F1D-E28D-47D4-8F62-D41E3FE17DE0}"/>
            </a:ext>
          </a:extLst>
        </xdr:cNvPr>
        <xdr:cNvSpPr txBox="1"/>
      </xdr:nvSpPr>
      <xdr:spPr>
        <a:xfrm>
          <a:off x="845446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19513916-C6AC-45A1-BB35-7C4C542AAD8D}"/>
            </a:ext>
          </a:extLst>
        </xdr:cNvPr>
        <xdr:cNvSpPr txBox="1"/>
      </xdr:nvSpPr>
      <xdr:spPr>
        <a:xfrm>
          <a:off x="767341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A8D1E01B-ABF5-4401-B232-B04C3EB2871D}"/>
            </a:ext>
          </a:extLst>
        </xdr:cNvPr>
        <xdr:cNvSpPr txBox="1"/>
      </xdr:nvSpPr>
      <xdr:spPr>
        <a:xfrm>
          <a:off x="6866332"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43D0C1A4-E541-4593-9F42-B75742FECEE6}"/>
            </a:ext>
          </a:extLst>
        </xdr:cNvPr>
        <xdr:cNvSpPr txBox="1"/>
      </xdr:nvSpPr>
      <xdr:spPr>
        <a:xfrm>
          <a:off x="6068772"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163847</xdr:rowOff>
    </xdr:from>
    <xdr:ext cx="469744" cy="259045"/>
    <xdr:sp macro="" textlink="">
      <xdr:nvSpPr>
        <xdr:cNvPr id="262" name="n_1mainValue【体育館・プール】&#10;一人当たり面積">
          <a:extLst>
            <a:ext uri="{FF2B5EF4-FFF2-40B4-BE49-F238E27FC236}">
              <a16:creationId xmlns:a16="http://schemas.microsoft.com/office/drawing/2014/main" id="{ACA9992D-2CE1-4090-9F0A-DB208485CCD5}"/>
            </a:ext>
          </a:extLst>
        </xdr:cNvPr>
        <xdr:cNvSpPr txBox="1"/>
      </xdr:nvSpPr>
      <xdr:spPr>
        <a:xfrm>
          <a:off x="845446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163847</xdr:rowOff>
    </xdr:from>
    <xdr:ext cx="469744" cy="259045"/>
    <xdr:sp macro="" textlink="">
      <xdr:nvSpPr>
        <xdr:cNvPr id="263" name="n_2mainValue【体育館・プール】&#10;一人当たり面積">
          <a:extLst>
            <a:ext uri="{FF2B5EF4-FFF2-40B4-BE49-F238E27FC236}">
              <a16:creationId xmlns:a16="http://schemas.microsoft.com/office/drawing/2014/main" id="{AB206904-963B-44EB-A956-AE16CD157306}"/>
            </a:ext>
          </a:extLst>
        </xdr:cNvPr>
        <xdr:cNvSpPr txBox="1"/>
      </xdr:nvSpPr>
      <xdr:spPr>
        <a:xfrm>
          <a:off x="767341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163847</xdr:rowOff>
    </xdr:from>
    <xdr:ext cx="469744" cy="259045"/>
    <xdr:sp macro="" textlink="">
      <xdr:nvSpPr>
        <xdr:cNvPr id="264" name="n_3mainValue【体育館・プール】&#10;一人当たり面積">
          <a:extLst>
            <a:ext uri="{FF2B5EF4-FFF2-40B4-BE49-F238E27FC236}">
              <a16:creationId xmlns:a16="http://schemas.microsoft.com/office/drawing/2014/main" id="{A57F7052-A7CB-46CF-B720-D805048CCA4A}"/>
            </a:ext>
          </a:extLst>
        </xdr:cNvPr>
        <xdr:cNvSpPr txBox="1"/>
      </xdr:nvSpPr>
      <xdr:spPr>
        <a:xfrm>
          <a:off x="6866332"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163847</xdr:rowOff>
    </xdr:from>
    <xdr:ext cx="469744" cy="259045"/>
    <xdr:sp macro="" textlink="">
      <xdr:nvSpPr>
        <xdr:cNvPr id="265" name="n_4mainValue【体育館・プール】&#10;一人当たり面積">
          <a:extLst>
            <a:ext uri="{FF2B5EF4-FFF2-40B4-BE49-F238E27FC236}">
              <a16:creationId xmlns:a16="http://schemas.microsoft.com/office/drawing/2014/main" id="{AE2CFC8D-B480-4199-B4ED-DFEE4C331270}"/>
            </a:ext>
          </a:extLst>
        </xdr:cNvPr>
        <xdr:cNvSpPr txBox="1"/>
      </xdr:nvSpPr>
      <xdr:spPr>
        <a:xfrm>
          <a:off x="6068772"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B1FD11D-D66D-4296-B7FA-F2BFC2E12A85}"/>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1B3AA52-8D99-419D-AAD9-28A329F9F8BF}"/>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FEF0BC7-FED0-4244-985A-0654EBCE005B}"/>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313F346-64E8-4F17-891E-65D4BAD69E3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AC8191A-F36E-4C0C-972F-F0F5460B95D8}"/>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A2329C2-BEC4-491C-87B9-F7561148026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CB13EBA-654E-4ADB-891A-D99E13BA1B6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50302EB-31B3-41FC-BABB-B5904DB31AF1}"/>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8D287D0-23A1-410B-B0D5-BF5B79D5074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F200BEC-939B-4486-812D-0E64397645B8}"/>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A2C5889-B4D0-440B-9AA0-61A803E65ABA}"/>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B550CE90-CD09-43E2-842B-2030340E24B4}"/>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28B73DB-9F74-4B52-9454-D3209F8292EB}"/>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622B5183-F810-49F5-917D-4F7050CEB8A9}"/>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E8D63AB4-99BB-4C58-A855-27963F4E2208}"/>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A9147BF3-DEAE-4341-B6ED-6DE10CAF2979}"/>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5DC2FC47-263B-4D3D-9709-0169804C0DAF}"/>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28E30B4F-336B-4B5A-B028-50BDED74D702}"/>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F7F204F9-3F6C-4453-ADA5-B7526872413F}"/>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7DAF696-90C9-4117-801A-BFAC3B54B95E}"/>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714043E5-6186-4794-BCF8-52DB2E58052C}"/>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1F885A66-E145-4A51-96C0-649A76CD03EB}"/>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D854A0E7-A185-4E6C-9823-5782118E21B2}"/>
            </a:ext>
          </a:extLst>
        </xdr:cNvPr>
        <xdr:cNvCxnSpPr/>
      </xdr:nvCxnSpPr>
      <xdr:spPr>
        <a:xfrm flipV="1">
          <a:off x="417385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2AA02275-E716-44C9-A2F9-3C627E39E377}"/>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FC529C92-941D-4B35-AD2B-D960189F1916}"/>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7A975C24-FD30-48B4-8557-143077F35C18}"/>
            </a:ext>
          </a:extLst>
        </xdr:cNvPr>
        <xdr:cNvSpPr txBox="1"/>
      </xdr:nvSpPr>
      <xdr:spPr>
        <a:xfrm>
          <a:off x="4212590" y="13221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F7C7D26C-2B6B-4FB6-863C-AE10B2DB16B8}"/>
            </a:ext>
          </a:extLst>
        </xdr:cNvPr>
        <xdr:cNvCxnSpPr/>
      </xdr:nvCxnSpPr>
      <xdr:spPr>
        <a:xfrm>
          <a:off x="4112260" y="13450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A60C178D-02CE-4A7F-8C5D-9928649842BC}"/>
            </a:ext>
          </a:extLst>
        </xdr:cNvPr>
        <xdr:cNvSpPr txBox="1"/>
      </xdr:nvSpPr>
      <xdr:spPr>
        <a:xfrm>
          <a:off x="4212590" y="136663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6D672D92-5BE6-4C3C-B067-886CA3B80143}"/>
            </a:ext>
          </a:extLst>
        </xdr:cNvPr>
        <xdr:cNvSpPr/>
      </xdr:nvSpPr>
      <xdr:spPr>
        <a:xfrm>
          <a:off x="4131310" y="138092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F2F473E3-08CC-4FF7-95A4-A8B921F3A6EC}"/>
            </a:ext>
          </a:extLst>
        </xdr:cNvPr>
        <xdr:cNvSpPr/>
      </xdr:nvSpPr>
      <xdr:spPr>
        <a:xfrm>
          <a:off x="3388360" y="138092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4A34EF43-16CF-449A-9A8B-7E69C9930FB0}"/>
            </a:ext>
          </a:extLst>
        </xdr:cNvPr>
        <xdr:cNvSpPr/>
      </xdr:nvSpPr>
      <xdr:spPr>
        <a:xfrm>
          <a:off x="2571750" y="1377911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705E872F-03C4-4B69-86A9-136108B36079}"/>
            </a:ext>
          </a:extLst>
        </xdr:cNvPr>
        <xdr:cNvSpPr/>
      </xdr:nvSpPr>
      <xdr:spPr>
        <a:xfrm>
          <a:off x="1774190" y="137646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E68320E0-6770-4835-AAF3-D601CAAED482}"/>
            </a:ext>
          </a:extLst>
        </xdr:cNvPr>
        <xdr:cNvSpPr/>
      </xdr:nvSpPr>
      <xdr:spPr>
        <a:xfrm>
          <a:off x="988060" y="13753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D5D999B-A1E7-44A9-A8D0-760F80F576F4}"/>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17F1F92-EB8A-4A27-81E5-71E9138966BC}"/>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70030AC-A4A4-4206-AFDD-05B5E996D5F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85A2CE5-180A-45C1-9635-BCFD409DAF2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C3E3DBB-F2DD-4D04-8C2A-E44D734BDDB2}"/>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304" name="楕円 303">
          <a:extLst>
            <a:ext uri="{FF2B5EF4-FFF2-40B4-BE49-F238E27FC236}">
              <a16:creationId xmlns:a16="http://schemas.microsoft.com/office/drawing/2014/main" id="{9EBB267B-A6EA-40E8-93F5-A0B6323EB62D}"/>
            </a:ext>
          </a:extLst>
        </xdr:cNvPr>
        <xdr:cNvSpPr/>
      </xdr:nvSpPr>
      <xdr:spPr>
        <a:xfrm>
          <a:off x="4131310" y="143567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63CC4733-44C2-4F1A-8623-D9BF4BDCF8C0}"/>
            </a:ext>
          </a:extLst>
        </xdr:cNvPr>
        <xdr:cNvSpPr txBox="1"/>
      </xdr:nvSpPr>
      <xdr:spPr>
        <a:xfrm>
          <a:off x="4212590" y="1433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122174</xdr:rowOff>
    </xdr:from>
    <xdr:to>
      <xdr:col>20</xdr:col>
      <xdr:colOff>38100</xdr:colOff>
      <xdr:row>84</xdr:row>
      <xdr:rowOff>52324</xdr:rowOff>
    </xdr:to>
    <xdr:sp macro="" textlink="">
      <xdr:nvSpPr>
        <xdr:cNvPr id="306" name="楕円 305">
          <a:extLst>
            <a:ext uri="{FF2B5EF4-FFF2-40B4-BE49-F238E27FC236}">
              <a16:creationId xmlns:a16="http://schemas.microsoft.com/office/drawing/2014/main" id="{3049BB97-666A-4A19-9946-D3F33AB5FFD0}"/>
            </a:ext>
          </a:extLst>
        </xdr:cNvPr>
        <xdr:cNvSpPr/>
      </xdr:nvSpPr>
      <xdr:spPr>
        <a:xfrm>
          <a:off x="3388360" y="143544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1524</xdr:rowOff>
    </xdr:from>
    <xdr:to>
      <xdr:col>24</xdr:col>
      <xdr:colOff>63500</xdr:colOff>
      <xdr:row>84</xdr:row>
      <xdr:rowOff>3811</xdr:rowOff>
    </xdr:to>
    <xdr:cxnSp macro="">
      <xdr:nvCxnSpPr>
        <xdr:cNvPr id="307" name="直線コネクタ 306">
          <a:extLst>
            <a:ext uri="{FF2B5EF4-FFF2-40B4-BE49-F238E27FC236}">
              <a16:creationId xmlns:a16="http://schemas.microsoft.com/office/drawing/2014/main" id="{B606B239-F931-4B22-96F6-64ACB102750F}"/>
            </a:ext>
          </a:extLst>
        </xdr:cNvPr>
        <xdr:cNvCxnSpPr/>
      </xdr:nvCxnSpPr>
      <xdr:spPr>
        <a:xfrm>
          <a:off x="3431540" y="14403324"/>
          <a:ext cx="74295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94742</xdr:rowOff>
    </xdr:from>
    <xdr:to>
      <xdr:col>15</xdr:col>
      <xdr:colOff>101600</xdr:colOff>
      <xdr:row>84</xdr:row>
      <xdr:rowOff>24892</xdr:rowOff>
    </xdr:to>
    <xdr:sp macro="" textlink="">
      <xdr:nvSpPr>
        <xdr:cNvPr id="308" name="楕円 307">
          <a:extLst>
            <a:ext uri="{FF2B5EF4-FFF2-40B4-BE49-F238E27FC236}">
              <a16:creationId xmlns:a16="http://schemas.microsoft.com/office/drawing/2014/main" id="{06281CC0-FB5F-434E-AC55-F9DB69F8E7D5}"/>
            </a:ext>
          </a:extLst>
        </xdr:cNvPr>
        <xdr:cNvSpPr/>
      </xdr:nvSpPr>
      <xdr:spPr>
        <a:xfrm>
          <a:off x="2571750" y="143289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145542</xdr:rowOff>
    </xdr:from>
    <xdr:to>
      <xdr:col>19</xdr:col>
      <xdr:colOff>177800</xdr:colOff>
      <xdr:row>84</xdr:row>
      <xdr:rowOff>1524</xdr:rowOff>
    </xdr:to>
    <xdr:cxnSp macro="">
      <xdr:nvCxnSpPr>
        <xdr:cNvPr id="309" name="直線コネクタ 308">
          <a:extLst>
            <a:ext uri="{FF2B5EF4-FFF2-40B4-BE49-F238E27FC236}">
              <a16:creationId xmlns:a16="http://schemas.microsoft.com/office/drawing/2014/main" id="{298DD6FB-32F5-4DDA-95A8-C632B3CC9707}"/>
            </a:ext>
          </a:extLst>
        </xdr:cNvPr>
        <xdr:cNvCxnSpPr/>
      </xdr:nvCxnSpPr>
      <xdr:spPr>
        <a:xfrm>
          <a:off x="2626360" y="14373987"/>
          <a:ext cx="80518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65024</xdr:rowOff>
    </xdr:from>
    <xdr:to>
      <xdr:col>10</xdr:col>
      <xdr:colOff>165100</xdr:colOff>
      <xdr:row>83</xdr:row>
      <xdr:rowOff>166624</xdr:rowOff>
    </xdr:to>
    <xdr:sp macro="" textlink="">
      <xdr:nvSpPr>
        <xdr:cNvPr id="310" name="楕円 309">
          <a:extLst>
            <a:ext uri="{FF2B5EF4-FFF2-40B4-BE49-F238E27FC236}">
              <a16:creationId xmlns:a16="http://schemas.microsoft.com/office/drawing/2014/main" id="{D7C7CF0E-7E4A-4CBB-9BFA-51FA0B6D836D}"/>
            </a:ext>
          </a:extLst>
        </xdr:cNvPr>
        <xdr:cNvSpPr/>
      </xdr:nvSpPr>
      <xdr:spPr>
        <a:xfrm>
          <a:off x="1774190" y="1429346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115824</xdr:rowOff>
    </xdr:from>
    <xdr:to>
      <xdr:col>15</xdr:col>
      <xdr:colOff>50800</xdr:colOff>
      <xdr:row>83</xdr:row>
      <xdr:rowOff>145542</xdr:rowOff>
    </xdr:to>
    <xdr:cxnSp macro="">
      <xdr:nvCxnSpPr>
        <xdr:cNvPr id="311" name="直線コネクタ 310">
          <a:extLst>
            <a:ext uri="{FF2B5EF4-FFF2-40B4-BE49-F238E27FC236}">
              <a16:creationId xmlns:a16="http://schemas.microsoft.com/office/drawing/2014/main" id="{F745D391-83FD-4285-B0A0-E67819E65B8E}"/>
            </a:ext>
          </a:extLst>
        </xdr:cNvPr>
        <xdr:cNvCxnSpPr/>
      </xdr:nvCxnSpPr>
      <xdr:spPr>
        <a:xfrm>
          <a:off x="1828800" y="14346174"/>
          <a:ext cx="79756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33020</xdr:rowOff>
    </xdr:from>
    <xdr:to>
      <xdr:col>6</xdr:col>
      <xdr:colOff>38100</xdr:colOff>
      <xdr:row>83</xdr:row>
      <xdr:rowOff>134620</xdr:rowOff>
    </xdr:to>
    <xdr:sp macro="" textlink="">
      <xdr:nvSpPr>
        <xdr:cNvPr id="312" name="楕円 311">
          <a:extLst>
            <a:ext uri="{FF2B5EF4-FFF2-40B4-BE49-F238E27FC236}">
              <a16:creationId xmlns:a16="http://schemas.microsoft.com/office/drawing/2014/main" id="{42201798-2D2B-40EC-87C3-357475163608}"/>
            </a:ext>
          </a:extLst>
        </xdr:cNvPr>
        <xdr:cNvSpPr/>
      </xdr:nvSpPr>
      <xdr:spPr>
        <a:xfrm>
          <a:off x="988060" y="142614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83820</xdr:rowOff>
    </xdr:from>
    <xdr:to>
      <xdr:col>10</xdr:col>
      <xdr:colOff>114300</xdr:colOff>
      <xdr:row>83</xdr:row>
      <xdr:rowOff>115824</xdr:rowOff>
    </xdr:to>
    <xdr:cxnSp macro="">
      <xdr:nvCxnSpPr>
        <xdr:cNvPr id="313" name="直線コネクタ 312">
          <a:extLst>
            <a:ext uri="{FF2B5EF4-FFF2-40B4-BE49-F238E27FC236}">
              <a16:creationId xmlns:a16="http://schemas.microsoft.com/office/drawing/2014/main" id="{CFADBFBA-EF87-4B76-BCC2-1952864582C0}"/>
            </a:ext>
          </a:extLst>
        </xdr:cNvPr>
        <xdr:cNvCxnSpPr/>
      </xdr:nvCxnSpPr>
      <xdr:spPr>
        <a:xfrm>
          <a:off x="1031240" y="14316075"/>
          <a:ext cx="79756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FB615D13-0C14-4ADE-AA26-914C3ACD4AE0}"/>
            </a:ext>
          </a:extLst>
        </xdr:cNvPr>
        <xdr:cNvSpPr txBox="1"/>
      </xdr:nvSpPr>
      <xdr:spPr>
        <a:xfrm>
          <a:off x="3239144" y="1359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7407BA0C-AAC6-41E8-831E-3729279D914C}"/>
            </a:ext>
          </a:extLst>
        </xdr:cNvPr>
        <xdr:cNvSpPr txBox="1"/>
      </xdr:nvSpPr>
      <xdr:spPr>
        <a:xfrm>
          <a:off x="2439044" y="1356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a16="http://schemas.microsoft.com/office/drawing/2014/main" id="{A178C53B-FD59-4194-8EFA-5A02453CF2D7}"/>
            </a:ext>
          </a:extLst>
        </xdr:cNvPr>
        <xdr:cNvSpPr txBox="1"/>
      </xdr:nvSpPr>
      <xdr:spPr>
        <a:xfrm>
          <a:off x="1641484" y="1354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9B40C6CC-C9B8-4B65-86BB-6876A80070E9}"/>
            </a:ext>
          </a:extLst>
        </xdr:cNvPr>
        <xdr:cNvSpPr txBox="1"/>
      </xdr:nvSpPr>
      <xdr:spPr>
        <a:xfrm>
          <a:off x="85535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43451</xdr:rowOff>
    </xdr:from>
    <xdr:ext cx="405111" cy="259045"/>
    <xdr:sp macro="" textlink="">
      <xdr:nvSpPr>
        <xdr:cNvPr id="318" name="n_1mainValue【福祉施設】&#10;有形固定資産減価償却率">
          <a:extLst>
            <a:ext uri="{FF2B5EF4-FFF2-40B4-BE49-F238E27FC236}">
              <a16:creationId xmlns:a16="http://schemas.microsoft.com/office/drawing/2014/main" id="{70C9F795-BD1E-4D0A-A9A8-CCEF28B1BBAC}"/>
            </a:ext>
          </a:extLst>
        </xdr:cNvPr>
        <xdr:cNvSpPr txBox="1"/>
      </xdr:nvSpPr>
      <xdr:spPr>
        <a:xfrm>
          <a:off x="3239144" y="14447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16019</xdr:rowOff>
    </xdr:from>
    <xdr:ext cx="405111" cy="259045"/>
    <xdr:sp macro="" textlink="">
      <xdr:nvSpPr>
        <xdr:cNvPr id="319" name="n_2mainValue【福祉施設】&#10;有形固定資産減価償却率">
          <a:extLst>
            <a:ext uri="{FF2B5EF4-FFF2-40B4-BE49-F238E27FC236}">
              <a16:creationId xmlns:a16="http://schemas.microsoft.com/office/drawing/2014/main" id="{B5C4A2C5-2113-4381-86CA-A0AEF6B9709E}"/>
            </a:ext>
          </a:extLst>
        </xdr:cNvPr>
        <xdr:cNvSpPr txBox="1"/>
      </xdr:nvSpPr>
      <xdr:spPr>
        <a:xfrm>
          <a:off x="2439044" y="144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157751</xdr:rowOff>
    </xdr:from>
    <xdr:ext cx="405111" cy="259045"/>
    <xdr:sp macro="" textlink="">
      <xdr:nvSpPr>
        <xdr:cNvPr id="320" name="n_3mainValue【福祉施設】&#10;有形固定資産減価償却率">
          <a:extLst>
            <a:ext uri="{FF2B5EF4-FFF2-40B4-BE49-F238E27FC236}">
              <a16:creationId xmlns:a16="http://schemas.microsoft.com/office/drawing/2014/main" id="{67A35A19-4441-4F80-8738-EC56267756DB}"/>
            </a:ext>
          </a:extLst>
        </xdr:cNvPr>
        <xdr:cNvSpPr txBox="1"/>
      </xdr:nvSpPr>
      <xdr:spPr>
        <a:xfrm>
          <a:off x="1641484" y="1439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125747</xdr:rowOff>
    </xdr:from>
    <xdr:ext cx="405111" cy="259045"/>
    <xdr:sp macro="" textlink="">
      <xdr:nvSpPr>
        <xdr:cNvPr id="321" name="n_4mainValue【福祉施設】&#10;有形固定資産減価償却率">
          <a:extLst>
            <a:ext uri="{FF2B5EF4-FFF2-40B4-BE49-F238E27FC236}">
              <a16:creationId xmlns:a16="http://schemas.microsoft.com/office/drawing/2014/main" id="{107CA77A-767D-45E0-9DD5-126AA608435A}"/>
            </a:ext>
          </a:extLst>
        </xdr:cNvPr>
        <xdr:cNvSpPr txBox="1"/>
      </xdr:nvSpPr>
      <xdr:spPr>
        <a:xfrm>
          <a:off x="85535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AC610F-26A8-4618-B3F0-3424713C888A}"/>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DAE37D3-5F79-4792-8CC7-16100C49A9AE}"/>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FC993AD-A059-4ADA-BF79-BE873DA9BC4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4651D1E-FCF3-4E4E-A318-4DDF053AA11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0D40393-0687-4049-A350-E1BDA80B6FE6}"/>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932869D-1135-481C-A904-0C97D6F87F27}"/>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08BB54A-896D-442F-B113-04DCAFFC5E21}"/>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B5D8925-317A-4C9D-952A-52AE1E8EBAC2}"/>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FA165B3-7637-4B3A-9912-B9388C61662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B1C8BB0-9A39-41D3-AF61-79A665383659}"/>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FC2CFFD-D472-4BF3-A0C6-C9A49B1A1684}"/>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58C3C824-9C13-4F3B-B6AC-A5CDAAF9D615}"/>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FB86B73C-504B-4B52-93B6-0D67995A4A0B}"/>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A18C579A-CA06-40B6-9299-82B472AEADFE}"/>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1EBE98F-3AEF-47B8-87A6-F59BF5276E9E}"/>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72C271CA-6754-4339-9C0A-8E70CBC61B9E}"/>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7E667E79-C58E-4012-8451-56485A3C58E6}"/>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A0F44402-813D-45B6-A874-A86E8EA80F66}"/>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D58899E-630E-4DAD-8154-53B2294D7094}"/>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B044A481-89F2-484A-B7DC-9C8863EEF286}"/>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77CBD5AD-2BE7-46A2-922B-007F8FAE5775}"/>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69193FA3-C1A2-4893-BF58-1985FFC84CA1}"/>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C51A324-4049-41D6-A1F6-C9C2E9850304}"/>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4514F187-BC66-49D9-9712-8E34E406885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E7E23F39-8718-4DB9-B256-3D4C7FB1B78A}"/>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9CD7461B-A9C0-46BA-9DE0-E329907DDAD9}"/>
            </a:ext>
          </a:extLst>
        </xdr:cNvPr>
        <xdr:cNvCxnSpPr/>
      </xdr:nvCxnSpPr>
      <xdr:spPr>
        <a:xfrm flipV="1">
          <a:off x="9429115" y="13371467"/>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5A73E290-43F0-492F-91EF-5982F9B8C975}"/>
            </a:ext>
          </a:extLst>
        </xdr:cNvPr>
        <xdr:cNvSpPr txBox="1"/>
      </xdr:nvSpPr>
      <xdr:spPr>
        <a:xfrm>
          <a:off x="946785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BFCD2D50-93C6-470A-B859-2850147E64D1}"/>
            </a:ext>
          </a:extLst>
        </xdr:cNvPr>
        <xdr:cNvCxnSpPr/>
      </xdr:nvCxnSpPr>
      <xdr:spPr>
        <a:xfrm>
          <a:off x="9356090" y="148590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E58C455A-E660-420D-A2EF-6ADE15C5692B}"/>
            </a:ext>
          </a:extLst>
        </xdr:cNvPr>
        <xdr:cNvSpPr txBox="1"/>
      </xdr:nvSpPr>
      <xdr:spPr>
        <a:xfrm>
          <a:off x="946785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9F9BFBB8-E425-4F8B-8065-EEE26AE77D0B}"/>
            </a:ext>
          </a:extLst>
        </xdr:cNvPr>
        <xdr:cNvCxnSpPr/>
      </xdr:nvCxnSpPr>
      <xdr:spPr>
        <a:xfrm>
          <a:off x="9356090" y="133714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B500356F-2582-4F95-A833-8DCDBE6110C7}"/>
            </a:ext>
          </a:extLst>
        </xdr:cNvPr>
        <xdr:cNvSpPr txBox="1"/>
      </xdr:nvSpPr>
      <xdr:spPr>
        <a:xfrm>
          <a:off x="9467850" y="14155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A05803F0-76AF-495A-A630-EB9D4D395B61}"/>
            </a:ext>
          </a:extLst>
        </xdr:cNvPr>
        <xdr:cNvSpPr/>
      </xdr:nvSpPr>
      <xdr:spPr>
        <a:xfrm>
          <a:off x="9394190" y="143074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BD9C7E03-AC2C-4B5B-8049-4BA222E20468}"/>
            </a:ext>
          </a:extLst>
        </xdr:cNvPr>
        <xdr:cNvSpPr/>
      </xdr:nvSpPr>
      <xdr:spPr>
        <a:xfrm>
          <a:off x="8632190" y="143074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DA821AE2-F337-4998-9010-4D5BEDAF0940}"/>
            </a:ext>
          </a:extLst>
        </xdr:cNvPr>
        <xdr:cNvSpPr/>
      </xdr:nvSpPr>
      <xdr:spPr>
        <a:xfrm>
          <a:off x="7846060" y="1432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53A6831B-FD09-4B96-84E0-F341B3A9CC07}"/>
            </a:ext>
          </a:extLst>
        </xdr:cNvPr>
        <xdr:cNvSpPr/>
      </xdr:nvSpPr>
      <xdr:spPr>
        <a:xfrm>
          <a:off x="7029450" y="1429466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8B11F84D-2919-4896-86C1-896908690FED}"/>
            </a:ext>
          </a:extLst>
        </xdr:cNvPr>
        <xdr:cNvSpPr/>
      </xdr:nvSpPr>
      <xdr:spPr>
        <a:xfrm>
          <a:off x="6231890" y="1428949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E35032F-7924-4A97-8885-B776E193F324}"/>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EB9E67A-4A32-44DB-AA6F-4E12C0082AC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06ED67D-3CC6-43B2-8D61-9CEB5B045DD2}"/>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ED202B9-0A07-4B77-B4E7-10F0C3E60C77}"/>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36F9265-CAA4-4EDE-9633-0C144A0DA05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36286</xdr:rowOff>
    </xdr:from>
    <xdr:to>
      <xdr:col>55</xdr:col>
      <xdr:colOff>50800</xdr:colOff>
      <xdr:row>84</xdr:row>
      <xdr:rowOff>137886</xdr:rowOff>
    </xdr:to>
    <xdr:sp macro="" textlink="">
      <xdr:nvSpPr>
        <xdr:cNvPr id="363" name="楕円 362">
          <a:extLst>
            <a:ext uri="{FF2B5EF4-FFF2-40B4-BE49-F238E27FC236}">
              <a16:creationId xmlns:a16="http://schemas.microsoft.com/office/drawing/2014/main" id="{4C86C8DF-CF55-4BC2-91B0-25FAAC3B37AE}"/>
            </a:ext>
          </a:extLst>
        </xdr:cNvPr>
        <xdr:cNvSpPr/>
      </xdr:nvSpPr>
      <xdr:spPr>
        <a:xfrm>
          <a:off x="9394190" y="14438086"/>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14713</xdr:rowOff>
    </xdr:from>
    <xdr:ext cx="469744" cy="259045"/>
    <xdr:sp macro="" textlink="">
      <xdr:nvSpPr>
        <xdr:cNvPr id="364" name="【福祉施設】&#10;一人当たり面積該当値テキスト">
          <a:extLst>
            <a:ext uri="{FF2B5EF4-FFF2-40B4-BE49-F238E27FC236}">
              <a16:creationId xmlns:a16="http://schemas.microsoft.com/office/drawing/2014/main" id="{CFA81388-58DB-4B7C-8F9C-7D277BF6415B}"/>
            </a:ext>
          </a:extLst>
        </xdr:cNvPr>
        <xdr:cNvSpPr txBox="1"/>
      </xdr:nvSpPr>
      <xdr:spPr>
        <a:xfrm>
          <a:off x="9467850" y="144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36286</xdr:rowOff>
    </xdr:from>
    <xdr:to>
      <xdr:col>50</xdr:col>
      <xdr:colOff>165100</xdr:colOff>
      <xdr:row>84</xdr:row>
      <xdr:rowOff>137886</xdr:rowOff>
    </xdr:to>
    <xdr:sp macro="" textlink="">
      <xdr:nvSpPr>
        <xdr:cNvPr id="365" name="楕円 364">
          <a:extLst>
            <a:ext uri="{FF2B5EF4-FFF2-40B4-BE49-F238E27FC236}">
              <a16:creationId xmlns:a16="http://schemas.microsoft.com/office/drawing/2014/main" id="{8C4711F3-CCA9-4796-8152-22D54E78441F}"/>
            </a:ext>
          </a:extLst>
        </xdr:cNvPr>
        <xdr:cNvSpPr/>
      </xdr:nvSpPr>
      <xdr:spPr>
        <a:xfrm>
          <a:off x="8632190" y="1443808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87086</xdr:rowOff>
    </xdr:from>
    <xdr:to>
      <xdr:col>55</xdr:col>
      <xdr:colOff>0</xdr:colOff>
      <xdr:row>84</xdr:row>
      <xdr:rowOff>87086</xdr:rowOff>
    </xdr:to>
    <xdr:cxnSp macro="">
      <xdr:nvCxnSpPr>
        <xdr:cNvPr id="366" name="直線コネクタ 365">
          <a:extLst>
            <a:ext uri="{FF2B5EF4-FFF2-40B4-BE49-F238E27FC236}">
              <a16:creationId xmlns:a16="http://schemas.microsoft.com/office/drawing/2014/main" id="{6F7380E1-F1FF-455F-B7EA-D1F21ABA1BA9}"/>
            </a:ext>
          </a:extLst>
        </xdr:cNvPr>
        <xdr:cNvCxnSpPr/>
      </xdr:nvCxnSpPr>
      <xdr:spPr>
        <a:xfrm>
          <a:off x="8686800" y="1449079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36286</xdr:rowOff>
    </xdr:from>
    <xdr:to>
      <xdr:col>46</xdr:col>
      <xdr:colOff>38100</xdr:colOff>
      <xdr:row>84</xdr:row>
      <xdr:rowOff>137886</xdr:rowOff>
    </xdr:to>
    <xdr:sp macro="" textlink="">
      <xdr:nvSpPr>
        <xdr:cNvPr id="367" name="楕円 366">
          <a:extLst>
            <a:ext uri="{FF2B5EF4-FFF2-40B4-BE49-F238E27FC236}">
              <a16:creationId xmlns:a16="http://schemas.microsoft.com/office/drawing/2014/main" id="{2829F9FA-C145-4C7E-8B07-C27D5D4C612E}"/>
            </a:ext>
          </a:extLst>
        </xdr:cNvPr>
        <xdr:cNvSpPr/>
      </xdr:nvSpPr>
      <xdr:spPr>
        <a:xfrm>
          <a:off x="7846060" y="14438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87086</xdr:rowOff>
    </xdr:from>
    <xdr:to>
      <xdr:col>50</xdr:col>
      <xdr:colOff>114300</xdr:colOff>
      <xdr:row>84</xdr:row>
      <xdr:rowOff>87086</xdr:rowOff>
    </xdr:to>
    <xdr:cxnSp macro="">
      <xdr:nvCxnSpPr>
        <xdr:cNvPr id="368" name="直線コネクタ 367">
          <a:extLst>
            <a:ext uri="{FF2B5EF4-FFF2-40B4-BE49-F238E27FC236}">
              <a16:creationId xmlns:a16="http://schemas.microsoft.com/office/drawing/2014/main" id="{5C819E41-798D-4FC1-BA64-09A63F1EBB58}"/>
            </a:ext>
          </a:extLst>
        </xdr:cNvPr>
        <xdr:cNvCxnSpPr/>
      </xdr:nvCxnSpPr>
      <xdr:spPr>
        <a:xfrm>
          <a:off x="7889240" y="1449079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36286</xdr:rowOff>
    </xdr:from>
    <xdr:to>
      <xdr:col>41</xdr:col>
      <xdr:colOff>101600</xdr:colOff>
      <xdr:row>84</xdr:row>
      <xdr:rowOff>137886</xdr:rowOff>
    </xdr:to>
    <xdr:sp macro="" textlink="">
      <xdr:nvSpPr>
        <xdr:cNvPr id="369" name="楕円 368">
          <a:extLst>
            <a:ext uri="{FF2B5EF4-FFF2-40B4-BE49-F238E27FC236}">
              <a16:creationId xmlns:a16="http://schemas.microsoft.com/office/drawing/2014/main" id="{7727D0E7-5B42-4BCD-BB28-78491DBF0A8F}"/>
            </a:ext>
          </a:extLst>
        </xdr:cNvPr>
        <xdr:cNvSpPr/>
      </xdr:nvSpPr>
      <xdr:spPr>
        <a:xfrm>
          <a:off x="7029450" y="144380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87086</xdr:rowOff>
    </xdr:from>
    <xdr:to>
      <xdr:col>45</xdr:col>
      <xdr:colOff>177800</xdr:colOff>
      <xdr:row>84</xdr:row>
      <xdr:rowOff>87086</xdr:rowOff>
    </xdr:to>
    <xdr:cxnSp macro="">
      <xdr:nvCxnSpPr>
        <xdr:cNvPr id="370" name="直線コネクタ 369">
          <a:extLst>
            <a:ext uri="{FF2B5EF4-FFF2-40B4-BE49-F238E27FC236}">
              <a16:creationId xmlns:a16="http://schemas.microsoft.com/office/drawing/2014/main" id="{8AF3A034-AD19-4FC0-A64C-A642158A7AD8}"/>
            </a:ext>
          </a:extLst>
        </xdr:cNvPr>
        <xdr:cNvCxnSpPr/>
      </xdr:nvCxnSpPr>
      <xdr:spPr>
        <a:xfrm>
          <a:off x="7084060" y="1449079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36286</xdr:rowOff>
    </xdr:from>
    <xdr:to>
      <xdr:col>36</xdr:col>
      <xdr:colOff>165100</xdr:colOff>
      <xdr:row>84</xdr:row>
      <xdr:rowOff>137886</xdr:rowOff>
    </xdr:to>
    <xdr:sp macro="" textlink="">
      <xdr:nvSpPr>
        <xdr:cNvPr id="371" name="楕円 370">
          <a:extLst>
            <a:ext uri="{FF2B5EF4-FFF2-40B4-BE49-F238E27FC236}">
              <a16:creationId xmlns:a16="http://schemas.microsoft.com/office/drawing/2014/main" id="{4EFEED2D-FC14-4AA5-8464-D79CBB30086F}"/>
            </a:ext>
          </a:extLst>
        </xdr:cNvPr>
        <xdr:cNvSpPr/>
      </xdr:nvSpPr>
      <xdr:spPr>
        <a:xfrm>
          <a:off x="6231890" y="1443808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87086</xdr:rowOff>
    </xdr:from>
    <xdr:to>
      <xdr:col>41</xdr:col>
      <xdr:colOff>50800</xdr:colOff>
      <xdr:row>84</xdr:row>
      <xdr:rowOff>87086</xdr:rowOff>
    </xdr:to>
    <xdr:cxnSp macro="">
      <xdr:nvCxnSpPr>
        <xdr:cNvPr id="372" name="直線コネクタ 371">
          <a:extLst>
            <a:ext uri="{FF2B5EF4-FFF2-40B4-BE49-F238E27FC236}">
              <a16:creationId xmlns:a16="http://schemas.microsoft.com/office/drawing/2014/main" id="{D1D325E4-3F52-48CF-9FC7-FEFFB163DCAC}"/>
            </a:ext>
          </a:extLst>
        </xdr:cNvPr>
        <xdr:cNvCxnSpPr/>
      </xdr:nvCxnSpPr>
      <xdr:spPr>
        <a:xfrm>
          <a:off x="6286500" y="1449079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A2F84821-06E2-4FC5-BB46-59DBB804145A}"/>
            </a:ext>
          </a:extLst>
        </xdr:cNvPr>
        <xdr:cNvSpPr txBox="1"/>
      </xdr:nvSpPr>
      <xdr:spPr>
        <a:xfrm>
          <a:off x="8454467" y="1407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71FB2D61-EC18-4ED2-8EF0-27C0228A9F3C}"/>
            </a:ext>
          </a:extLst>
        </xdr:cNvPr>
        <xdr:cNvSpPr txBox="1"/>
      </xdr:nvSpPr>
      <xdr:spPr>
        <a:xfrm>
          <a:off x="767341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58ABBFE3-D1D5-4581-921A-3175B7318EC7}"/>
            </a:ext>
          </a:extLst>
        </xdr:cNvPr>
        <xdr:cNvSpPr txBox="1"/>
      </xdr:nvSpPr>
      <xdr:spPr>
        <a:xfrm>
          <a:off x="6866332" y="140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BE970995-887F-4ABF-B767-66CB4E507068}"/>
            </a:ext>
          </a:extLst>
        </xdr:cNvPr>
        <xdr:cNvSpPr txBox="1"/>
      </xdr:nvSpPr>
      <xdr:spPr>
        <a:xfrm>
          <a:off x="6068772"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129013</xdr:rowOff>
    </xdr:from>
    <xdr:ext cx="469744" cy="259045"/>
    <xdr:sp macro="" textlink="">
      <xdr:nvSpPr>
        <xdr:cNvPr id="377" name="n_1mainValue【福祉施設】&#10;一人当たり面積">
          <a:extLst>
            <a:ext uri="{FF2B5EF4-FFF2-40B4-BE49-F238E27FC236}">
              <a16:creationId xmlns:a16="http://schemas.microsoft.com/office/drawing/2014/main" id="{B2902DBF-AA72-492A-9CB9-AA6FAE9545BB}"/>
            </a:ext>
          </a:extLst>
        </xdr:cNvPr>
        <xdr:cNvSpPr txBox="1"/>
      </xdr:nvSpPr>
      <xdr:spPr>
        <a:xfrm>
          <a:off x="8454467" y="145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129013</xdr:rowOff>
    </xdr:from>
    <xdr:ext cx="469744" cy="259045"/>
    <xdr:sp macro="" textlink="">
      <xdr:nvSpPr>
        <xdr:cNvPr id="378" name="n_2mainValue【福祉施設】&#10;一人当たり面積">
          <a:extLst>
            <a:ext uri="{FF2B5EF4-FFF2-40B4-BE49-F238E27FC236}">
              <a16:creationId xmlns:a16="http://schemas.microsoft.com/office/drawing/2014/main" id="{01992E34-73AE-4AF5-B28E-669DBE8B8320}"/>
            </a:ext>
          </a:extLst>
        </xdr:cNvPr>
        <xdr:cNvSpPr txBox="1"/>
      </xdr:nvSpPr>
      <xdr:spPr>
        <a:xfrm>
          <a:off x="7673417" y="145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129013</xdr:rowOff>
    </xdr:from>
    <xdr:ext cx="469744" cy="259045"/>
    <xdr:sp macro="" textlink="">
      <xdr:nvSpPr>
        <xdr:cNvPr id="379" name="n_3mainValue【福祉施設】&#10;一人当たり面積">
          <a:extLst>
            <a:ext uri="{FF2B5EF4-FFF2-40B4-BE49-F238E27FC236}">
              <a16:creationId xmlns:a16="http://schemas.microsoft.com/office/drawing/2014/main" id="{45E21FD0-BFD5-43A6-A8D5-7031A5703C88}"/>
            </a:ext>
          </a:extLst>
        </xdr:cNvPr>
        <xdr:cNvSpPr txBox="1"/>
      </xdr:nvSpPr>
      <xdr:spPr>
        <a:xfrm>
          <a:off x="6866332" y="145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129013</xdr:rowOff>
    </xdr:from>
    <xdr:ext cx="469744" cy="259045"/>
    <xdr:sp macro="" textlink="">
      <xdr:nvSpPr>
        <xdr:cNvPr id="380" name="n_4mainValue【福祉施設】&#10;一人当たり面積">
          <a:extLst>
            <a:ext uri="{FF2B5EF4-FFF2-40B4-BE49-F238E27FC236}">
              <a16:creationId xmlns:a16="http://schemas.microsoft.com/office/drawing/2014/main" id="{7636E410-744A-4709-8643-11C2592F534B}"/>
            </a:ext>
          </a:extLst>
        </xdr:cNvPr>
        <xdr:cNvSpPr txBox="1"/>
      </xdr:nvSpPr>
      <xdr:spPr>
        <a:xfrm>
          <a:off x="6068772" y="145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CA8BCD9-E0E5-416D-8B15-80F2E0B1A4E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01C57CE-60A3-4D69-8EB2-AE40A1713F55}"/>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36C8DB5D-6D45-4F3C-87F4-9BD6380637C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35818EE7-53F3-405E-94F6-79B8F1B31F19}"/>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B2A939E-B0DC-4845-912E-777E32800256}"/>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B198ED2-2027-42CB-9D21-1508C9CFE84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0B59E88-1BB5-4D8C-A090-8A1C4F026EEC}"/>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D982C38-4F34-438B-9C58-87078B19F1C2}"/>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49E86821-06EA-4BFA-811E-30F28C4AC456}"/>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65F9936-657A-4E50-9074-46913DB143B0}"/>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D6CC4AD-7B22-411F-A3CC-F0968F56B9BD}"/>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18D893D5-5FB9-49A0-B8A3-06E9CC6F8718}"/>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48086B3F-C6AC-4054-A51D-9241AD1E16D4}"/>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D43F5737-9FD5-4568-93D1-9F038534B31D}"/>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C08C6E9A-8E58-4DBF-A570-C28A70A59412}"/>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6BE1B3EF-6120-4EBF-BCBF-C1D39F1FD8C1}"/>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CF2F3BC9-63BC-4AD5-90BF-86F0FC1AADC3}"/>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5973DC80-282D-431F-9480-F655B153C917}"/>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BF8E413F-011E-4516-9E90-0FD266AFA2C7}"/>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89F88C62-7D66-4D1B-A486-EE2421758C6D}"/>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424C0A07-6865-4514-9098-4BE475DBD37E}"/>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BAA26938-A803-4298-95D9-4EBF8E5DEED0}"/>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BD824994-1627-4052-87DA-9945945A181D}"/>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E01C098E-788D-4081-A437-2F52142B1A4A}"/>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302C9FE8-3A4E-4984-8BA4-113C2802EA95}"/>
            </a:ext>
          </a:extLst>
        </xdr:cNvPr>
        <xdr:cNvCxnSpPr/>
      </xdr:nvCxnSpPr>
      <xdr:spPr>
        <a:xfrm flipV="1">
          <a:off x="4173855" y="17070705"/>
          <a:ext cx="0" cy="1552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22405F00-801A-4C98-90E1-E2FF539512F2}"/>
            </a:ext>
          </a:extLst>
        </xdr:cNvPr>
        <xdr:cNvSpPr txBox="1"/>
      </xdr:nvSpPr>
      <xdr:spPr>
        <a:xfrm>
          <a:off x="421259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22A038BC-BCED-42F8-BE44-D3EEF462EE1A}"/>
            </a:ext>
          </a:extLst>
        </xdr:cNvPr>
        <xdr:cNvCxnSpPr/>
      </xdr:nvCxnSpPr>
      <xdr:spPr>
        <a:xfrm>
          <a:off x="4112260" y="18623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4445A431-321B-4AE6-9AFF-EFA01CC88696}"/>
            </a:ext>
          </a:extLst>
        </xdr:cNvPr>
        <xdr:cNvSpPr txBox="1"/>
      </xdr:nvSpPr>
      <xdr:spPr>
        <a:xfrm>
          <a:off x="421259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C6095608-318F-4817-9C13-C4880FFE97FF}"/>
            </a:ext>
          </a:extLst>
        </xdr:cNvPr>
        <xdr:cNvCxnSpPr/>
      </xdr:nvCxnSpPr>
      <xdr:spPr>
        <a:xfrm>
          <a:off x="4112260" y="1707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B79A69E9-8CD1-4DF0-A24F-980047845B0B}"/>
            </a:ext>
          </a:extLst>
        </xdr:cNvPr>
        <xdr:cNvSpPr txBox="1"/>
      </xdr:nvSpPr>
      <xdr:spPr>
        <a:xfrm>
          <a:off x="4212590" y="1761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94E9C81F-C02B-489B-A23F-B1BA03E29FBF}"/>
            </a:ext>
          </a:extLst>
        </xdr:cNvPr>
        <xdr:cNvSpPr/>
      </xdr:nvSpPr>
      <xdr:spPr>
        <a:xfrm>
          <a:off x="413131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C9DFA973-2C89-4C52-97EE-A9EB66859246}"/>
            </a:ext>
          </a:extLst>
        </xdr:cNvPr>
        <xdr:cNvSpPr/>
      </xdr:nvSpPr>
      <xdr:spPr>
        <a:xfrm>
          <a:off x="3388360" y="177476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4CF48A06-7A1C-4648-A129-B90EE7F42268}"/>
            </a:ext>
          </a:extLst>
        </xdr:cNvPr>
        <xdr:cNvSpPr/>
      </xdr:nvSpPr>
      <xdr:spPr>
        <a:xfrm>
          <a:off x="2571750" y="177247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95962D39-CBEF-4E13-A8D4-896C7DF0FA7B}"/>
            </a:ext>
          </a:extLst>
        </xdr:cNvPr>
        <xdr:cNvSpPr/>
      </xdr:nvSpPr>
      <xdr:spPr>
        <a:xfrm>
          <a:off x="1774190" y="1772285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2CB30BBF-C4DA-4516-8919-9C4ECE330BF8}"/>
            </a:ext>
          </a:extLst>
        </xdr:cNvPr>
        <xdr:cNvSpPr/>
      </xdr:nvSpPr>
      <xdr:spPr>
        <a:xfrm>
          <a:off x="988060" y="177190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52418AF-DA0D-45D2-9EF7-45F335F0CBB4}"/>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79180EA-2D7B-44B4-A2D4-DA6D7B39C533}"/>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EA7B4B8-3D20-46D0-A27F-4F3361E2AAA5}"/>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20D7E6F-F926-4A10-8349-8549BBC0CBAC}"/>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D8C3FAB-3CF6-4A6D-9FB9-BB23D8BFBE8E}"/>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57786</xdr:rowOff>
    </xdr:from>
    <xdr:to>
      <xdr:col>24</xdr:col>
      <xdr:colOff>114300</xdr:colOff>
      <xdr:row>108</xdr:row>
      <xdr:rowOff>159386</xdr:rowOff>
    </xdr:to>
    <xdr:sp macro="" textlink="">
      <xdr:nvSpPr>
        <xdr:cNvPr id="421" name="楕円 420">
          <a:extLst>
            <a:ext uri="{FF2B5EF4-FFF2-40B4-BE49-F238E27FC236}">
              <a16:creationId xmlns:a16="http://schemas.microsoft.com/office/drawing/2014/main" id="{AAA3A3D9-5EBC-4A36-A8A7-B7AC3664B6E8}"/>
            </a:ext>
          </a:extLst>
        </xdr:cNvPr>
        <xdr:cNvSpPr/>
      </xdr:nvSpPr>
      <xdr:spPr>
        <a:xfrm>
          <a:off x="4131310" y="1857057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144163</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3EA95CF4-43EA-4947-84B9-83702D9B987A}"/>
            </a:ext>
          </a:extLst>
        </xdr:cNvPr>
        <xdr:cNvSpPr txBox="1"/>
      </xdr:nvSpPr>
      <xdr:spPr>
        <a:xfrm>
          <a:off x="4212590" y="1848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46355</xdr:rowOff>
    </xdr:from>
    <xdr:to>
      <xdr:col>20</xdr:col>
      <xdr:colOff>38100</xdr:colOff>
      <xdr:row>108</xdr:row>
      <xdr:rowOff>147955</xdr:rowOff>
    </xdr:to>
    <xdr:sp macro="" textlink="">
      <xdr:nvSpPr>
        <xdr:cNvPr id="423" name="楕円 422">
          <a:extLst>
            <a:ext uri="{FF2B5EF4-FFF2-40B4-BE49-F238E27FC236}">
              <a16:creationId xmlns:a16="http://schemas.microsoft.com/office/drawing/2014/main" id="{0CF32D08-C729-4FA5-9266-62A47C660E77}"/>
            </a:ext>
          </a:extLst>
        </xdr:cNvPr>
        <xdr:cNvSpPr/>
      </xdr:nvSpPr>
      <xdr:spPr>
        <a:xfrm>
          <a:off x="3388360" y="18564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97155</xdr:rowOff>
    </xdr:from>
    <xdr:to>
      <xdr:col>24</xdr:col>
      <xdr:colOff>63500</xdr:colOff>
      <xdr:row>108</xdr:row>
      <xdr:rowOff>108586</xdr:rowOff>
    </xdr:to>
    <xdr:cxnSp macro="">
      <xdr:nvCxnSpPr>
        <xdr:cNvPr id="424" name="直線コネクタ 423">
          <a:extLst>
            <a:ext uri="{FF2B5EF4-FFF2-40B4-BE49-F238E27FC236}">
              <a16:creationId xmlns:a16="http://schemas.microsoft.com/office/drawing/2014/main" id="{A5E9A5E6-4930-473B-B748-EC79F17A5531}"/>
            </a:ext>
          </a:extLst>
        </xdr:cNvPr>
        <xdr:cNvCxnSpPr/>
      </xdr:nvCxnSpPr>
      <xdr:spPr>
        <a:xfrm>
          <a:off x="3431540" y="18609945"/>
          <a:ext cx="7429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36830</xdr:rowOff>
    </xdr:from>
    <xdr:to>
      <xdr:col>15</xdr:col>
      <xdr:colOff>101600</xdr:colOff>
      <xdr:row>108</xdr:row>
      <xdr:rowOff>138430</xdr:rowOff>
    </xdr:to>
    <xdr:sp macro="" textlink="">
      <xdr:nvSpPr>
        <xdr:cNvPr id="425" name="楕円 424">
          <a:extLst>
            <a:ext uri="{FF2B5EF4-FFF2-40B4-BE49-F238E27FC236}">
              <a16:creationId xmlns:a16="http://schemas.microsoft.com/office/drawing/2014/main" id="{CF874526-EAA6-42E7-8775-8EBFB9AF1994}"/>
            </a:ext>
          </a:extLst>
        </xdr:cNvPr>
        <xdr:cNvSpPr/>
      </xdr:nvSpPr>
      <xdr:spPr>
        <a:xfrm>
          <a:off x="2571750" y="185534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87630</xdr:rowOff>
    </xdr:from>
    <xdr:to>
      <xdr:col>19</xdr:col>
      <xdr:colOff>177800</xdr:colOff>
      <xdr:row>108</xdr:row>
      <xdr:rowOff>97155</xdr:rowOff>
    </xdr:to>
    <xdr:cxnSp macro="">
      <xdr:nvCxnSpPr>
        <xdr:cNvPr id="426" name="直線コネクタ 425">
          <a:extLst>
            <a:ext uri="{FF2B5EF4-FFF2-40B4-BE49-F238E27FC236}">
              <a16:creationId xmlns:a16="http://schemas.microsoft.com/office/drawing/2014/main" id="{91F1D227-79D4-4D2E-A7B9-D93DA8E8603B}"/>
            </a:ext>
          </a:extLst>
        </xdr:cNvPr>
        <xdr:cNvCxnSpPr/>
      </xdr:nvCxnSpPr>
      <xdr:spPr>
        <a:xfrm>
          <a:off x="2626360" y="18608040"/>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427" name="楕円 426">
          <a:extLst>
            <a:ext uri="{FF2B5EF4-FFF2-40B4-BE49-F238E27FC236}">
              <a16:creationId xmlns:a16="http://schemas.microsoft.com/office/drawing/2014/main" id="{FDB71E48-7DE1-4CA8-B7E2-F66FDBEDE832}"/>
            </a:ext>
          </a:extLst>
        </xdr:cNvPr>
        <xdr:cNvSpPr/>
      </xdr:nvSpPr>
      <xdr:spPr>
        <a:xfrm>
          <a:off x="1774190" y="185381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87630</xdr:rowOff>
    </xdr:to>
    <xdr:cxnSp macro="">
      <xdr:nvCxnSpPr>
        <xdr:cNvPr id="428" name="直線コネクタ 427">
          <a:extLst>
            <a:ext uri="{FF2B5EF4-FFF2-40B4-BE49-F238E27FC236}">
              <a16:creationId xmlns:a16="http://schemas.microsoft.com/office/drawing/2014/main" id="{A77EEBB0-0CCA-45BF-9D63-49C9F4609784}"/>
            </a:ext>
          </a:extLst>
        </xdr:cNvPr>
        <xdr:cNvCxnSpPr/>
      </xdr:nvCxnSpPr>
      <xdr:spPr>
        <a:xfrm>
          <a:off x="1828800" y="1859280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33020</xdr:rowOff>
    </xdr:from>
    <xdr:to>
      <xdr:col>6</xdr:col>
      <xdr:colOff>38100</xdr:colOff>
      <xdr:row>108</xdr:row>
      <xdr:rowOff>134620</xdr:rowOff>
    </xdr:to>
    <xdr:sp macro="" textlink="">
      <xdr:nvSpPr>
        <xdr:cNvPr id="429" name="楕円 428">
          <a:extLst>
            <a:ext uri="{FF2B5EF4-FFF2-40B4-BE49-F238E27FC236}">
              <a16:creationId xmlns:a16="http://schemas.microsoft.com/office/drawing/2014/main" id="{CED485CA-9AB6-43FE-B4AE-3468B7371477}"/>
            </a:ext>
          </a:extLst>
        </xdr:cNvPr>
        <xdr:cNvSpPr/>
      </xdr:nvSpPr>
      <xdr:spPr>
        <a:xfrm>
          <a:off x="988060" y="185477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76200</xdr:rowOff>
    </xdr:from>
    <xdr:to>
      <xdr:col>10</xdr:col>
      <xdr:colOff>114300</xdr:colOff>
      <xdr:row>108</xdr:row>
      <xdr:rowOff>83820</xdr:rowOff>
    </xdr:to>
    <xdr:cxnSp macro="">
      <xdr:nvCxnSpPr>
        <xdr:cNvPr id="430" name="直線コネクタ 429">
          <a:extLst>
            <a:ext uri="{FF2B5EF4-FFF2-40B4-BE49-F238E27FC236}">
              <a16:creationId xmlns:a16="http://schemas.microsoft.com/office/drawing/2014/main" id="{C6C149DF-2D1C-4428-849D-FDF74CFDA61A}"/>
            </a:ext>
          </a:extLst>
        </xdr:cNvPr>
        <xdr:cNvCxnSpPr/>
      </xdr:nvCxnSpPr>
      <xdr:spPr>
        <a:xfrm flipV="1">
          <a:off x="1031240" y="1859280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E7CDE94B-8FAC-4AF7-8400-3115DB80616B}"/>
            </a:ext>
          </a:extLst>
        </xdr:cNvPr>
        <xdr:cNvSpPr txBox="1"/>
      </xdr:nvSpPr>
      <xdr:spPr>
        <a:xfrm>
          <a:off x="3239144" y="1751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7431DB9A-F102-4C22-A660-2D895B146DEA}"/>
            </a:ext>
          </a:extLst>
        </xdr:cNvPr>
        <xdr:cNvSpPr txBox="1"/>
      </xdr:nvSpPr>
      <xdr:spPr>
        <a:xfrm>
          <a:off x="2439044" y="1750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a16="http://schemas.microsoft.com/office/drawing/2014/main" id="{B4129652-B160-4280-A622-B18B7CC6898B}"/>
            </a:ext>
          </a:extLst>
        </xdr:cNvPr>
        <xdr:cNvSpPr txBox="1"/>
      </xdr:nvSpPr>
      <xdr:spPr>
        <a:xfrm>
          <a:off x="1641484" y="1750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38135810-24DB-4F1F-BCF7-89E76A117B14}"/>
            </a:ext>
          </a:extLst>
        </xdr:cNvPr>
        <xdr:cNvSpPr txBox="1"/>
      </xdr:nvSpPr>
      <xdr:spPr>
        <a:xfrm>
          <a:off x="85535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139082</xdr:rowOff>
    </xdr:from>
    <xdr:ext cx="405111" cy="259045"/>
    <xdr:sp macro="" textlink="">
      <xdr:nvSpPr>
        <xdr:cNvPr id="435" name="n_1mainValue【市民会館】&#10;有形固定資産減価償却率">
          <a:extLst>
            <a:ext uri="{FF2B5EF4-FFF2-40B4-BE49-F238E27FC236}">
              <a16:creationId xmlns:a16="http://schemas.microsoft.com/office/drawing/2014/main" id="{E6D6DA8F-8731-4209-8C31-202D24960555}"/>
            </a:ext>
          </a:extLst>
        </xdr:cNvPr>
        <xdr:cNvSpPr txBox="1"/>
      </xdr:nvSpPr>
      <xdr:spPr>
        <a:xfrm>
          <a:off x="3239144"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129557</xdr:rowOff>
    </xdr:from>
    <xdr:ext cx="405111" cy="259045"/>
    <xdr:sp macro="" textlink="">
      <xdr:nvSpPr>
        <xdr:cNvPr id="436" name="n_2mainValue【市民会館】&#10;有形固定資産減価償却率">
          <a:extLst>
            <a:ext uri="{FF2B5EF4-FFF2-40B4-BE49-F238E27FC236}">
              <a16:creationId xmlns:a16="http://schemas.microsoft.com/office/drawing/2014/main" id="{D8C734D8-D66A-42A4-AE0B-34264F5642EC}"/>
            </a:ext>
          </a:extLst>
        </xdr:cNvPr>
        <xdr:cNvSpPr txBox="1"/>
      </xdr:nvSpPr>
      <xdr:spPr>
        <a:xfrm>
          <a:off x="2439044" y="186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118127</xdr:rowOff>
    </xdr:from>
    <xdr:ext cx="405111" cy="259045"/>
    <xdr:sp macro="" textlink="">
      <xdr:nvSpPr>
        <xdr:cNvPr id="437" name="n_3mainValue【市民会館】&#10;有形固定資産減価償却率">
          <a:extLst>
            <a:ext uri="{FF2B5EF4-FFF2-40B4-BE49-F238E27FC236}">
              <a16:creationId xmlns:a16="http://schemas.microsoft.com/office/drawing/2014/main" id="{5D5D33B5-883D-41A0-8C35-3D5EDA91C08C}"/>
            </a:ext>
          </a:extLst>
        </xdr:cNvPr>
        <xdr:cNvSpPr txBox="1"/>
      </xdr:nvSpPr>
      <xdr:spPr>
        <a:xfrm>
          <a:off x="1641484"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125747</xdr:rowOff>
    </xdr:from>
    <xdr:ext cx="405111" cy="259045"/>
    <xdr:sp macro="" textlink="">
      <xdr:nvSpPr>
        <xdr:cNvPr id="438" name="n_4mainValue【市民会館】&#10;有形固定資産減価償却率">
          <a:extLst>
            <a:ext uri="{FF2B5EF4-FFF2-40B4-BE49-F238E27FC236}">
              <a16:creationId xmlns:a16="http://schemas.microsoft.com/office/drawing/2014/main" id="{56DB64C1-6A69-49EE-9521-B07A9F93164B}"/>
            </a:ext>
          </a:extLst>
        </xdr:cNvPr>
        <xdr:cNvSpPr txBox="1"/>
      </xdr:nvSpPr>
      <xdr:spPr>
        <a:xfrm>
          <a:off x="85535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62AC255A-8D74-4068-8E66-DE92C3449D70}"/>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DA701A3A-B08D-4B8F-A2A8-2B26E2D2BD8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700D3531-DC75-4013-8F9A-1F1BDB02632E}"/>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F34CA3CC-4719-40D5-8909-3B5B5217F60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DFBD0497-15F6-4021-AAE3-7A3C4974922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EFA604FD-46A4-4D4E-8931-022B217711CD}"/>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27111AAC-FE84-457E-BE16-BE854C94E5B2}"/>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6ED0E940-D7AD-41AE-BCC6-58C9CCA5EFE4}"/>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1755BB0F-0963-4860-8798-12FD31E9F976}"/>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FE8389B3-4488-4F4D-A4B9-6FC01D53EACD}"/>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6D503C1A-9EB7-4D2A-80A3-201DA4065ED9}"/>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FF0FB50B-8C4C-47F9-9816-FF9C97810724}"/>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1C5D9153-D40F-47B9-B89B-039E464A469E}"/>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888A9A91-57E7-4341-BF02-B5B9262E0EE2}"/>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CFB33097-C997-4F0A-A2C0-5877105370EE}"/>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CA138347-7668-401E-A1DD-3BFB0893E927}"/>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B6A4233C-8159-4F82-9AD1-A821157ACD4D}"/>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D89A56D2-AF9D-4856-8AAC-189CF623C368}"/>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F754063-E975-4A3F-99C9-D47234235A1D}"/>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96B8AFB0-7E32-4B17-9489-75AB1FF15C7E}"/>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240B2C6D-AC97-415D-9837-856EA22D7637}"/>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D595B026-6AFA-46F4-A9DD-7DC5DBF6A750}"/>
            </a:ext>
          </a:extLst>
        </xdr:cNvPr>
        <xdr:cNvCxnSpPr/>
      </xdr:nvCxnSpPr>
      <xdr:spPr>
        <a:xfrm flipV="1">
          <a:off x="9429115" y="17379315"/>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8CFB8DEA-894F-4211-BDB0-1E769D60EACF}"/>
            </a:ext>
          </a:extLst>
        </xdr:cNvPr>
        <xdr:cNvSpPr txBox="1"/>
      </xdr:nvSpPr>
      <xdr:spPr>
        <a:xfrm>
          <a:off x="9467850"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D309CEB4-4F3E-4AB7-A7AC-F45F3505965C}"/>
            </a:ext>
          </a:extLst>
        </xdr:cNvPr>
        <xdr:cNvCxnSpPr/>
      </xdr:nvCxnSpPr>
      <xdr:spPr>
        <a:xfrm>
          <a:off x="9356090" y="185196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9A48AA71-E829-4DFD-A2E3-CE102DC01088}"/>
            </a:ext>
          </a:extLst>
        </xdr:cNvPr>
        <xdr:cNvSpPr txBox="1"/>
      </xdr:nvSpPr>
      <xdr:spPr>
        <a:xfrm>
          <a:off x="946785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BAD992F6-5E44-4615-9238-322BCD80FE36}"/>
            </a:ext>
          </a:extLst>
        </xdr:cNvPr>
        <xdr:cNvCxnSpPr/>
      </xdr:nvCxnSpPr>
      <xdr:spPr>
        <a:xfrm>
          <a:off x="9356090" y="173793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BCC8CC3E-CE7C-45CE-80BD-C9C2F41E9227}"/>
            </a:ext>
          </a:extLst>
        </xdr:cNvPr>
        <xdr:cNvSpPr txBox="1"/>
      </xdr:nvSpPr>
      <xdr:spPr>
        <a:xfrm>
          <a:off x="9467850" y="1791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9B16A703-6631-4738-874A-1D37521B0754}"/>
            </a:ext>
          </a:extLst>
        </xdr:cNvPr>
        <xdr:cNvSpPr/>
      </xdr:nvSpPr>
      <xdr:spPr>
        <a:xfrm>
          <a:off x="9394190" y="18058129"/>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9B5EEFF8-2610-415E-8C7D-834F88DDA8D8}"/>
            </a:ext>
          </a:extLst>
        </xdr:cNvPr>
        <xdr:cNvSpPr/>
      </xdr:nvSpPr>
      <xdr:spPr>
        <a:xfrm>
          <a:off x="8632190" y="180581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690AE2FE-BF26-4303-984B-18F485095B46}"/>
            </a:ext>
          </a:extLst>
        </xdr:cNvPr>
        <xdr:cNvSpPr/>
      </xdr:nvSpPr>
      <xdr:spPr>
        <a:xfrm>
          <a:off x="7846060" y="180691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E604307F-5DF2-468A-8E68-F267433F35F7}"/>
            </a:ext>
          </a:extLst>
        </xdr:cNvPr>
        <xdr:cNvSpPr/>
      </xdr:nvSpPr>
      <xdr:spPr>
        <a:xfrm>
          <a:off x="7029450" y="1806117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1CD2FA5A-64F7-434A-A7EB-2231A5F1C570}"/>
            </a:ext>
          </a:extLst>
        </xdr:cNvPr>
        <xdr:cNvSpPr/>
      </xdr:nvSpPr>
      <xdr:spPr>
        <a:xfrm>
          <a:off x="6231890" y="180436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C5F8751-AF7E-4FEC-AE66-8A4DD858564A}"/>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345AF86-BEDF-4041-877D-A8AB3285E820}"/>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4AA3E0B-D171-43D2-94FB-573A265665F5}"/>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9E0483D-48F2-4D61-8664-313479C85D09}"/>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4D69A42-EBFD-4C85-9147-DEF716539882}"/>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76" name="楕円 475">
          <a:extLst>
            <a:ext uri="{FF2B5EF4-FFF2-40B4-BE49-F238E27FC236}">
              <a16:creationId xmlns:a16="http://schemas.microsoft.com/office/drawing/2014/main" id="{A93097B0-772E-4646-AA88-625B20D2A4D8}"/>
            </a:ext>
          </a:extLst>
        </xdr:cNvPr>
        <xdr:cNvSpPr/>
      </xdr:nvSpPr>
      <xdr:spPr>
        <a:xfrm>
          <a:off x="9394190" y="1830959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118127</xdr:rowOff>
    </xdr:from>
    <xdr:ext cx="469744" cy="259045"/>
    <xdr:sp macro="" textlink="">
      <xdr:nvSpPr>
        <xdr:cNvPr id="477" name="【市民会館】&#10;一人当たり面積該当値テキスト">
          <a:extLst>
            <a:ext uri="{FF2B5EF4-FFF2-40B4-BE49-F238E27FC236}">
              <a16:creationId xmlns:a16="http://schemas.microsoft.com/office/drawing/2014/main" id="{AF302ACC-EDFA-4C52-BD1E-B5297F534E96}"/>
            </a:ext>
          </a:extLst>
        </xdr:cNvPr>
        <xdr:cNvSpPr txBox="1"/>
      </xdr:nvSpPr>
      <xdr:spPr>
        <a:xfrm>
          <a:off x="9467850" y="1829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78" name="楕円 477">
          <a:extLst>
            <a:ext uri="{FF2B5EF4-FFF2-40B4-BE49-F238E27FC236}">
              <a16:creationId xmlns:a16="http://schemas.microsoft.com/office/drawing/2014/main" id="{657673DD-2C4D-4EF7-AE16-920E0FC12143}"/>
            </a:ext>
          </a:extLst>
        </xdr:cNvPr>
        <xdr:cNvSpPr/>
      </xdr:nvSpPr>
      <xdr:spPr>
        <a:xfrm>
          <a:off x="8632190" y="183095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19050</xdr:rowOff>
    </xdr:to>
    <xdr:cxnSp macro="">
      <xdr:nvCxnSpPr>
        <xdr:cNvPr id="479" name="直線コネクタ 478">
          <a:extLst>
            <a:ext uri="{FF2B5EF4-FFF2-40B4-BE49-F238E27FC236}">
              <a16:creationId xmlns:a16="http://schemas.microsoft.com/office/drawing/2014/main" id="{02ADD357-702C-4D88-B514-93D90E2CDCA2}"/>
            </a:ext>
          </a:extLst>
        </xdr:cNvPr>
        <xdr:cNvCxnSpPr/>
      </xdr:nvCxnSpPr>
      <xdr:spPr>
        <a:xfrm>
          <a:off x="8686800" y="183603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80" name="楕円 479">
          <a:extLst>
            <a:ext uri="{FF2B5EF4-FFF2-40B4-BE49-F238E27FC236}">
              <a16:creationId xmlns:a16="http://schemas.microsoft.com/office/drawing/2014/main" id="{7BFA94C4-F842-4516-8BD6-CCD223A7DB95}"/>
            </a:ext>
          </a:extLst>
        </xdr:cNvPr>
        <xdr:cNvSpPr/>
      </xdr:nvSpPr>
      <xdr:spPr>
        <a:xfrm>
          <a:off x="7846060" y="183095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19050</xdr:rowOff>
    </xdr:to>
    <xdr:cxnSp macro="">
      <xdr:nvCxnSpPr>
        <xdr:cNvPr id="481" name="直線コネクタ 480">
          <a:extLst>
            <a:ext uri="{FF2B5EF4-FFF2-40B4-BE49-F238E27FC236}">
              <a16:creationId xmlns:a16="http://schemas.microsoft.com/office/drawing/2014/main" id="{1AFA4756-534C-4797-A23E-1021231CC9D8}"/>
            </a:ext>
          </a:extLst>
        </xdr:cNvPr>
        <xdr:cNvCxnSpPr/>
      </xdr:nvCxnSpPr>
      <xdr:spPr>
        <a:xfrm>
          <a:off x="7889240" y="183603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139700</xdr:rowOff>
    </xdr:from>
    <xdr:to>
      <xdr:col>41</xdr:col>
      <xdr:colOff>101600</xdr:colOff>
      <xdr:row>107</xdr:row>
      <xdr:rowOff>69850</xdr:rowOff>
    </xdr:to>
    <xdr:sp macro="" textlink="">
      <xdr:nvSpPr>
        <xdr:cNvPr id="482" name="楕円 481">
          <a:extLst>
            <a:ext uri="{FF2B5EF4-FFF2-40B4-BE49-F238E27FC236}">
              <a16:creationId xmlns:a16="http://schemas.microsoft.com/office/drawing/2014/main" id="{C61B2DC5-0653-4ACF-9F95-EC3D4D11847C}"/>
            </a:ext>
          </a:extLst>
        </xdr:cNvPr>
        <xdr:cNvSpPr/>
      </xdr:nvSpPr>
      <xdr:spPr>
        <a:xfrm>
          <a:off x="7029450" y="18309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19050</xdr:rowOff>
    </xdr:to>
    <xdr:cxnSp macro="">
      <xdr:nvCxnSpPr>
        <xdr:cNvPr id="483" name="直線コネクタ 482">
          <a:extLst>
            <a:ext uri="{FF2B5EF4-FFF2-40B4-BE49-F238E27FC236}">
              <a16:creationId xmlns:a16="http://schemas.microsoft.com/office/drawing/2014/main" id="{676A384C-77F3-4F8C-8F22-82F305B07595}"/>
            </a:ext>
          </a:extLst>
        </xdr:cNvPr>
        <xdr:cNvCxnSpPr/>
      </xdr:nvCxnSpPr>
      <xdr:spPr>
        <a:xfrm>
          <a:off x="7084060" y="183603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139700</xdr:rowOff>
    </xdr:from>
    <xdr:to>
      <xdr:col>36</xdr:col>
      <xdr:colOff>165100</xdr:colOff>
      <xdr:row>107</xdr:row>
      <xdr:rowOff>69850</xdr:rowOff>
    </xdr:to>
    <xdr:sp macro="" textlink="">
      <xdr:nvSpPr>
        <xdr:cNvPr id="484" name="楕円 483">
          <a:extLst>
            <a:ext uri="{FF2B5EF4-FFF2-40B4-BE49-F238E27FC236}">
              <a16:creationId xmlns:a16="http://schemas.microsoft.com/office/drawing/2014/main" id="{DD0F4C76-DFE5-42BD-B722-2DCF6B5EA94C}"/>
            </a:ext>
          </a:extLst>
        </xdr:cNvPr>
        <xdr:cNvSpPr/>
      </xdr:nvSpPr>
      <xdr:spPr>
        <a:xfrm>
          <a:off x="6231890" y="183095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19050</xdr:rowOff>
    </xdr:from>
    <xdr:to>
      <xdr:col>41</xdr:col>
      <xdr:colOff>50800</xdr:colOff>
      <xdr:row>107</xdr:row>
      <xdr:rowOff>19050</xdr:rowOff>
    </xdr:to>
    <xdr:cxnSp macro="">
      <xdr:nvCxnSpPr>
        <xdr:cNvPr id="485" name="直線コネクタ 484">
          <a:extLst>
            <a:ext uri="{FF2B5EF4-FFF2-40B4-BE49-F238E27FC236}">
              <a16:creationId xmlns:a16="http://schemas.microsoft.com/office/drawing/2014/main" id="{D980286E-B6E8-451E-8919-85940C09501B}"/>
            </a:ext>
          </a:extLst>
        </xdr:cNvPr>
        <xdr:cNvCxnSpPr/>
      </xdr:nvCxnSpPr>
      <xdr:spPr>
        <a:xfrm>
          <a:off x="6286500" y="183603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F760EED3-3EBC-4FE8-88BD-5D854A45C456}"/>
            </a:ext>
          </a:extLst>
        </xdr:cNvPr>
        <xdr:cNvSpPr txBox="1"/>
      </xdr:nvSpPr>
      <xdr:spPr>
        <a:xfrm>
          <a:off x="8454467" y="178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718184FF-A652-4B8B-AE8A-F0E74A3A7E6A}"/>
            </a:ext>
          </a:extLst>
        </xdr:cNvPr>
        <xdr:cNvSpPr txBox="1"/>
      </xdr:nvSpPr>
      <xdr:spPr>
        <a:xfrm>
          <a:off x="7673417" y="1785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D6B5CAF0-2328-4EE1-9334-565CC8770163}"/>
            </a:ext>
          </a:extLst>
        </xdr:cNvPr>
        <xdr:cNvSpPr txBox="1"/>
      </xdr:nvSpPr>
      <xdr:spPr>
        <a:xfrm>
          <a:off x="6866332"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A4576D28-3A3F-43FE-A765-74673781D36E}"/>
            </a:ext>
          </a:extLst>
        </xdr:cNvPr>
        <xdr:cNvSpPr txBox="1"/>
      </xdr:nvSpPr>
      <xdr:spPr>
        <a:xfrm>
          <a:off x="6068772" y="1782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90" name="n_1mainValue【市民会館】&#10;一人当たり面積">
          <a:extLst>
            <a:ext uri="{FF2B5EF4-FFF2-40B4-BE49-F238E27FC236}">
              <a16:creationId xmlns:a16="http://schemas.microsoft.com/office/drawing/2014/main" id="{9283E933-E3F3-4C00-A48C-790B7217C5F3}"/>
            </a:ext>
          </a:extLst>
        </xdr:cNvPr>
        <xdr:cNvSpPr txBox="1"/>
      </xdr:nvSpPr>
      <xdr:spPr>
        <a:xfrm>
          <a:off x="8454467" y="184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91" name="n_2mainValue【市民会館】&#10;一人当たり面積">
          <a:extLst>
            <a:ext uri="{FF2B5EF4-FFF2-40B4-BE49-F238E27FC236}">
              <a16:creationId xmlns:a16="http://schemas.microsoft.com/office/drawing/2014/main" id="{F07CB5A0-2C81-41D0-904F-C45A1F96E6E2}"/>
            </a:ext>
          </a:extLst>
        </xdr:cNvPr>
        <xdr:cNvSpPr txBox="1"/>
      </xdr:nvSpPr>
      <xdr:spPr>
        <a:xfrm>
          <a:off x="7673417" y="184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60977</xdr:rowOff>
    </xdr:from>
    <xdr:ext cx="469744" cy="259045"/>
    <xdr:sp macro="" textlink="">
      <xdr:nvSpPr>
        <xdr:cNvPr id="492" name="n_3mainValue【市民会館】&#10;一人当たり面積">
          <a:extLst>
            <a:ext uri="{FF2B5EF4-FFF2-40B4-BE49-F238E27FC236}">
              <a16:creationId xmlns:a16="http://schemas.microsoft.com/office/drawing/2014/main" id="{F75FD062-6598-4EA4-A799-895C54A3E79E}"/>
            </a:ext>
          </a:extLst>
        </xdr:cNvPr>
        <xdr:cNvSpPr txBox="1"/>
      </xdr:nvSpPr>
      <xdr:spPr>
        <a:xfrm>
          <a:off x="6866332" y="184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60977</xdr:rowOff>
    </xdr:from>
    <xdr:ext cx="469744" cy="259045"/>
    <xdr:sp macro="" textlink="">
      <xdr:nvSpPr>
        <xdr:cNvPr id="493" name="n_4mainValue【市民会館】&#10;一人当たり面積">
          <a:extLst>
            <a:ext uri="{FF2B5EF4-FFF2-40B4-BE49-F238E27FC236}">
              <a16:creationId xmlns:a16="http://schemas.microsoft.com/office/drawing/2014/main" id="{B7B392B5-C115-4BF3-846B-1CD4623C30B9}"/>
            </a:ext>
          </a:extLst>
        </xdr:cNvPr>
        <xdr:cNvSpPr txBox="1"/>
      </xdr:nvSpPr>
      <xdr:spPr>
        <a:xfrm>
          <a:off x="6068772" y="184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82D64E89-6D8C-4E80-860B-F19738AC8B9B}"/>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4D5815AD-6E8F-4BAB-9570-1E5E188DED9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8BFEEED-BEBB-419D-9445-AA67DD240E5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E892289E-6D7C-4A42-AFA9-C237CB10AF31}"/>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7373A299-3460-468E-B415-43E778705B6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E9A6961-7306-4064-9B65-E7A71892B421}"/>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EAA2EC4E-D7D6-4A48-AB3A-B520D8B8EBD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861BDDF-0328-470E-B063-2737030B0A5F}"/>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C57C699A-9A14-4AEC-B969-2A789DB150A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A186E08D-B5CE-4882-B7EE-9922EF112852}"/>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B5BE895A-4ABE-40D6-84A2-B7F004396E5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A87C5A5F-AF66-4762-9BD2-5193BA170FEC}"/>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F52613EB-2C7F-4613-9901-D71BC9DC6121}"/>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885BC339-6454-43E8-AAE6-B4231D095643}"/>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26049FAE-8841-41A5-B11A-1E49F35CD917}"/>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227A903D-A983-4072-829F-455233177F12}"/>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FFAC13D5-3CCA-41B1-8435-8A1B8A62937A}"/>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9B3A8ABE-44D6-4EC0-A3A2-8215C97BBEE2}"/>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7F8D5DA1-B1D6-41AD-AA1D-18D851C9A6F5}"/>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4F901F93-FF46-4972-91D4-5C78EF00FBDF}"/>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1719A00D-83D2-443E-8573-F104223FD863}"/>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BDF6C98-8358-43B3-8F53-13CA88E56D8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ECEB86F7-1F9B-4041-99CA-269EA5B675AD}"/>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CE5C892C-B851-4E3B-9557-9BF5A95308D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E295B97-3D0D-4A73-B8F6-B99E4C0D2E43}"/>
            </a:ext>
          </a:extLst>
        </xdr:cNvPr>
        <xdr:cNvCxnSpPr/>
      </xdr:nvCxnSpPr>
      <xdr:spPr>
        <a:xfrm flipV="1">
          <a:off x="1470342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381D46B8-6E8F-4E10-B77D-AF12E3342308}"/>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775D680-948B-44C2-8974-5FD7198B86A6}"/>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E9E0B5E4-9B94-4AC5-BDA1-887EE06F4BF2}"/>
            </a:ext>
          </a:extLst>
        </xdr:cNvPr>
        <xdr:cNvSpPr txBox="1"/>
      </xdr:nvSpPr>
      <xdr:spPr>
        <a:xfrm>
          <a:off x="14742160" y="537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F7959D88-3D8B-46D8-B968-D2B863B701B6}"/>
            </a:ext>
          </a:extLst>
        </xdr:cNvPr>
        <xdr:cNvCxnSpPr/>
      </xdr:nvCxnSpPr>
      <xdr:spPr>
        <a:xfrm>
          <a:off x="14611350" y="560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7481F5D-01B5-4182-B0D9-EF84BA2A89FC}"/>
            </a:ext>
          </a:extLst>
        </xdr:cNvPr>
        <xdr:cNvSpPr txBox="1"/>
      </xdr:nvSpPr>
      <xdr:spPr>
        <a:xfrm>
          <a:off x="14742160" y="640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E52510D8-DA2B-4FDE-9408-9E1D19565FA8}"/>
            </a:ext>
          </a:extLst>
        </xdr:cNvPr>
        <xdr:cNvSpPr/>
      </xdr:nvSpPr>
      <xdr:spPr>
        <a:xfrm>
          <a:off x="14649450" y="654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7957B036-1D1B-4C06-A550-497FD9F0348C}"/>
            </a:ext>
          </a:extLst>
        </xdr:cNvPr>
        <xdr:cNvSpPr/>
      </xdr:nvSpPr>
      <xdr:spPr>
        <a:xfrm>
          <a:off x="13887450" y="65024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F1B7B460-0B88-4890-838A-D0D65B26B15F}"/>
            </a:ext>
          </a:extLst>
        </xdr:cNvPr>
        <xdr:cNvSpPr/>
      </xdr:nvSpPr>
      <xdr:spPr>
        <a:xfrm>
          <a:off x="13089890" y="64928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4F3B8AFC-68EF-42C2-90BD-2C033638271C}"/>
            </a:ext>
          </a:extLst>
        </xdr:cNvPr>
        <xdr:cNvSpPr/>
      </xdr:nvSpPr>
      <xdr:spPr>
        <a:xfrm>
          <a:off x="12303760" y="64890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30F26629-82A4-4E55-8579-B959FB3E8FDB}"/>
            </a:ext>
          </a:extLst>
        </xdr:cNvPr>
        <xdr:cNvSpPr/>
      </xdr:nvSpPr>
      <xdr:spPr>
        <a:xfrm>
          <a:off x="11487150" y="651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8E7744B-D159-41C0-8622-ED3C45F3D7D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4ED83E8-A64C-4225-87F1-333159928351}"/>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223033B-0DBF-46A5-B242-D716FF8523FA}"/>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F76DA4F-3C58-4BDB-B122-0B1AA7EADFB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F74B295-F3FB-494C-BABF-0BDA90078FB9}"/>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44450</xdr:rowOff>
    </xdr:from>
    <xdr:to>
      <xdr:col>85</xdr:col>
      <xdr:colOff>177800</xdr:colOff>
      <xdr:row>41</xdr:row>
      <xdr:rowOff>146050</xdr:rowOff>
    </xdr:to>
    <xdr:sp macro="" textlink="">
      <xdr:nvSpPr>
        <xdr:cNvPr id="534" name="楕円 533">
          <a:extLst>
            <a:ext uri="{FF2B5EF4-FFF2-40B4-BE49-F238E27FC236}">
              <a16:creationId xmlns:a16="http://schemas.microsoft.com/office/drawing/2014/main" id="{90168F97-B878-465D-8625-49CE954DC7A6}"/>
            </a:ext>
          </a:extLst>
        </xdr:cNvPr>
        <xdr:cNvSpPr/>
      </xdr:nvSpPr>
      <xdr:spPr>
        <a:xfrm>
          <a:off x="14649450" y="70758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130827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D1C3F417-9212-40C7-9957-3347C317DD5A}"/>
            </a:ext>
          </a:extLst>
        </xdr:cNvPr>
        <xdr:cNvSpPr txBox="1"/>
      </xdr:nvSpPr>
      <xdr:spPr>
        <a:xfrm>
          <a:off x="14742160" y="699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33020</xdr:rowOff>
    </xdr:from>
    <xdr:to>
      <xdr:col>81</xdr:col>
      <xdr:colOff>101600</xdr:colOff>
      <xdr:row>41</xdr:row>
      <xdr:rowOff>134620</xdr:rowOff>
    </xdr:to>
    <xdr:sp macro="" textlink="">
      <xdr:nvSpPr>
        <xdr:cNvPr id="536" name="楕円 535">
          <a:extLst>
            <a:ext uri="{FF2B5EF4-FFF2-40B4-BE49-F238E27FC236}">
              <a16:creationId xmlns:a16="http://schemas.microsoft.com/office/drawing/2014/main" id="{7D940C77-1B3F-4BFC-8B9F-A683EE7CBF25}"/>
            </a:ext>
          </a:extLst>
        </xdr:cNvPr>
        <xdr:cNvSpPr/>
      </xdr:nvSpPr>
      <xdr:spPr>
        <a:xfrm>
          <a:off x="13887450" y="70605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83820</xdr:rowOff>
    </xdr:from>
    <xdr:to>
      <xdr:col>85</xdr:col>
      <xdr:colOff>127000</xdr:colOff>
      <xdr:row>41</xdr:row>
      <xdr:rowOff>95250</xdr:rowOff>
    </xdr:to>
    <xdr:cxnSp macro="">
      <xdr:nvCxnSpPr>
        <xdr:cNvPr id="537" name="直線コネクタ 536">
          <a:extLst>
            <a:ext uri="{FF2B5EF4-FFF2-40B4-BE49-F238E27FC236}">
              <a16:creationId xmlns:a16="http://schemas.microsoft.com/office/drawing/2014/main" id="{63FDF156-01CB-4888-B45D-97B376011DF7}"/>
            </a:ext>
          </a:extLst>
        </xdr:cNvPr>
        <xdr:cNvCxnSpPr/>
      </xdr:nvCxnSpPr>
      <xdr:spPr>
        <a:xfrm>
          <a:off x="13942060" y="7115175"/>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19685</xdr:rowOff>
    </xdr:from>
    <xdr:to>
      <xdr:col>76</xdr:col>
      <xdr:colOff>165100</xdr:colOff>
      <xdr:row>41</xdr:row>
      <xdr:rowOff>121285</xdr:rowOff>
    </xdr:to>
    <xdr:sp macro="" textlink="">
      <xdr:nvSpPr>
        <xdr:cNvPr id="538" name="楕円 537">
          <a:extLst>
            <a:ext uri="{FF2B5EF4-FFF2-40B4-BE49-F238E27FC236}">
              <a16:creationId xmlns:a16="http://schemas.microsoft.com/office/drawing/2014/main" id="{8BF74FF5-C9F2-4780-9830-4DCAD04A047D}"/>
            </a:ext>
          </a:extLst>
        </xdr:cNvPr>
        <xdr:cNvSpPr/>
      </xdr:nvSpPr>
      <xdr:spPr>
        <a:xfrm>
          <a:off x="13089890" y="704532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70485</xdr:rowOff>
    </xdr:from>
    <xdr:to>
      <xdr:col>81</xdr:col>
      <xdr:colOff>50800</xdr:colOff>
      <xdr:row>41</xdr:row>
      <xdr:rowOff>83820</xdr:rowOff>
    </xdr:to>
    <xdr:cxnSp macro="">
      <xdr:nvCxnSpPr>
        <xdr:cNvPr id="539" name="直線コネクタ 538">
          <a:extLst>
            <a:ext uri="{FF2B5EF4-FFF2-40B4-BE49-F238E27FC236}">
              <a16:creationId xmlns:a16="http://schemas.microsoft.com/office/drawing/2014/main" id="{76429960-C336-46AB-89B7-B94041B93252}"/>
            </a:ext>
          </a:extLst>
        </xdr:cNvPr>
        <xdr:cNvCxnSpPr/>
      </xdr:nvCxnSpPr>
      <xdr:spPr>
        <a:xfrm>
          <a:off x="13144500" y="7098030"/>
          <a:ext cx="7975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6350</xdr:rowOff>
    </xdr:from>
    <xdr:to>
      <xdr:col>72</xdr:col>
      <xdr:colOff>38100</xdr:colOff>
      <xdr:row>41</xdr:row>
      <xdr:rowOff>107950</xdr:rowOff>
    </xdr:to>
    <xdr:sp macro="" textlink="">
      <xdr:nvSpPr>
        <xdr:cNvPr id="540" name="楕円 539">
          <a:extLst>
            <a:ext uri="{FF2B5EF4-FFF2-40B4-BE49-F238E27FC236}">
              <a16:creationId xmlns:a16="http://schemas.microsoft.com/office/drawing/2014/main" id="{DBF0A6BC-A426-4654-8ED2-986ED53DABCF}"/>
            </a:ext>
          </a:extLst>
        </xdr:cNvPr>
        <xdr:cNvSpPr/>
      </xdr:nvSpPr>
      <xdr:spPr>
        <a:xfrm>
          <a:off x="12303760" y="703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57150</xdr:rowOff>
    </xdr:from>
    <xdr:to>
      <xdr:col>76</xdr:col>
      <xdr:colOff>114300</xdr:colOff>
      <xdr:row>41</xdr:row>
      <xdr:rowOff>70485</xdr:rowOff>
    </xdr:to>
    <xdr:cxnSp macro="">
      <xdr:nvCxnSpPr>
        <xdr:cNvPr id="541" name="直線コネクタ 540">
          <a:extLst>
            <a:ext uri="{FF2B5EF4-FFF2-40B4-BE49-F238E27FC236}">
              <a16:creationId xmlns:a16="http://schemas.microsoft.com/office/drawing/2014/main" id="{B106BCC4-4AC7-4327-994E-4B9DEFC20B65}"/>
            </a:ext>
          </a:extLst>
        </xdr:cNvPr>
        <xdr:cNvCxnSpPr/>
      </xdr:nvCxnSpPr>
      <xdr:spPr>
        <a:xfrm>
          <a:off x="12346940" y="708279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162560</xdr:rowOff>
    </xdr:from>
    <xdr:to>
      <xdr:col>67</xdr:col>
      <xdr:colOff>101600</xdr:colOff>
      <xdr:row>41</xdr:row>
      <xdr:rowOff>92710</xdr:rowOff>
    </xdr:to>
    <xdr:sp macro="" textlink="">
      <xdr:nvSpPr>
        <xdr:cNvPr id="542" name="楕円 541">
          <a:extLst>
            <a:ext uri="{FF2B5EF4-FFF2-40B4-BE49-F238E27FC236}">
              <a16:creationId xmlns:a16="http://schemas.microsoft.com/office/drawing/2014/main" id="{60A95D56-A2D5-4A9B-888B-463CA9A85BE6}"/>
            </a:ext>
          </a:extLst>
        </xdr:cNvPr>
        <xdr:cNvSpPr/>
      </xdr:nvSpPr>
      <xdr:spPr>
        <a:xfrm>
          <a:off x="11487150" y="70224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41910</xdr:rowOff>
    </xdr:from>
    <xdr:to>
      <xdr:col>71</xdr:col>
      <xdr:colOff>177800</xdr:colOff>
      <xdr:row>41</xdr:row>
      <xdr:rowOff>57150</xdr:rowOff>
    </xdr:to>
    <xdr:cxnSp macro="">
      <xdr:nvCxnSpPr>
        <xdr:cNvPr id="543" name="直線コネクタ 542">
          <a:extLst>
            <a:ext uri="{FF2B5EF4-FFF2-40B4-BE49-F238E27FC236}">
              <a16:creationId xmlns:a16="http://schemas.microsoft.com/office/drawing/2014/main" id="{9AADBA22-1D7B-4EA1-AF1B-710F907AA7F9}"/>
            </a:ext>
          </a:extLst>
        </xdr:cNvPr>
        <xdr:cNvCxnSpPr/>
      </xdr:nvCxnSpPr>
      <xdr:spPr>
        <a:xfrm>
          <a:off x="11541760" y="707326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EFC487F4-383C-420B-88B6-186FD4932F27}"/>
            </a:ext>
          </a:extLst>
        </xdr:cNvPr>
        <xdr:cNvSpPr txBox="1"/>
      </xdr:nvSpPr>
      <xdr:spPr>
        <a:xfrm>
          <a:off x="1373823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9DD2811A-48D1-44AC-AEEB-EF0D76535DA7}"/>
            </a:ext>
          </a:extLst>
        </xdr:cNvPr>
        <xdr:cNvSpPr txBox="1"/>
      </xdr:nvSpPr>
      <xdr:spPr>
        <a:xfrm>
          <a:off x="1295718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BAA9826A-D397-414F-ADEA-96A93FEE2966}"/>
            </a:ext>
          </a:extLst>
        </xdr:cNvPr>
        <xdr:cNvSpPr txBox="1"/>
      </xdr:nvSpPr>
      <xdr:spPr>
        <a:xfrm>
          <a:off x="1217105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C19382E-FBC3-4001-A888-7EE91B822DA4}"/>
            </a:ext>
          </a:extLst>
        </xdr:cNvPr>
        <xdr:cNvSpPr txBox="1"/>
      </xdr:nvSpPr>
      <xdr:spPr>
        <a:xfrm>
          <a:off x="113544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125747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31B643BB-BAE0-4913-8207-FB51619D86A7}"/>
            </a:ext>
          </a:extLst>
        </xdr:cNvPr>
        <xdr:cNvSpPr txBox="1"/>
      </xdr:nvSpPr>
      <xdr:spPr>
        <a:xfrm>
          <a:off x="1373823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112412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FC9CCA35-9D7F-4871-9E31-7A74AF8DF10F}"/>
            </a:ext>
          </a:extLst>
        </xdr:cNvPr>
        <xdr:cNvSpPr txBox="1"/>
      </xdr:nvSpPr>
      <xdr:spPr>
        <a:xfrm>
          <a:off x="1295718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99077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13A13A31-ADD9-47BA-AA28-B40B45339810}"/>
            </a:ext>
          </a:extLst>
        </xdr:cNvPr>
        <xdr:cNvSpPr txBox="1"/>
      </xdr:nvSpPr>
      <xdr:spPr>
        <a:xfrm>
          <a:off x="1217105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83837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A4EE8DAA-9864-48EE-9B48-4472D7832A66}"/>
            </a:ext>
          </a:extLst>
        </xdr:cNvPr>
        <xdr:cNvSpPr txBox="1"/>
      </xdr:nvSpPr>
      <xdr:spPr>
        <a:xfrm>
          <a:off x="113544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EA04C41C-8A2A-44E4-993B-133AE1FC67F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536C9736-9E99-4DF3-B980-D16FF6EDA344}"/>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93EAFA45-34B0-4DCB-A748-1C0E1F19A21D}"/>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13BFF42F-ABE9-4075-984F-9B5DD02D24AF}"/>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2040A141-9504-477E-BFF9-71035EE03D0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14D647D-5107-4D43-9963-7D26D912907A}"/>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E0307ACB-20E6-4EB5-A07B-8A6407ADC325}"/>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3F5B180F-54CE-4F4A-A7CA-28B49485D77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9D1E7D06-3397-46F5-905D-E29596109DB5}"/>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6C85F58-F515-446B-8619-72DA27ACAA24}"/>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A911FEAB-4891-4CA6-B762-52762D52C389}"/>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7BD13E7C-C2E4-4F74-81B8-0BC5F3A9AF33}"/>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1E49512C-34A2-4E20-901C-9DD641ACF056}"/>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3BE93714-B6DA-45C2-8683-1966F10192D3}"/>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4CD48400-0FB8-40D8-B461-9E746E68EB76}"/>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4CFE139-E3CD-4EB8-8E22-223B47F04BDB}"/>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EDE73C36-C50D-422F-BF7F-5D1BD170BD06}"/>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96ED4B6C-38F3-42F0-B245-D2F110C56DA1}"/>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C296AD99-34F2-4004-B06E-F3130F74A3A2}"/>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A54E4B5-7554-486E-82A7-EE53AD688E2A}"/>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321E6B7C-8DBC-4155-A867-5CE0F44B625B}"/>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9C813E03-3634-444B-B091-2C3456D12EB5}"/>
            </a:ext>
          </a:extLst>
        </xdr:cNvPr>
        <xdr:cNvCxnSpPr/>
      </xdr:nvCxnSpPr>
      <xdr:spPr>
        <a:xfrm flipV="1">
          <a:off x="19947254" y="5847009"/>
          <a:ext cx="0" cy="131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B751C59C-D5B4-4296-8BB1-F7F73DBF15FD}"/>
            </a:ext>
          </a:extLst>
        </xdr:cNvPr>
        <xdr:cNvSpPr txBox="1"/>
      </xdr:nvSpPr>
      <xdr:spPr>
        <a:xfrm>
          <a:off x="19985990" y="716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F632E312-D086-4DF2-BFB2-66EF0729284F}"/>
            </a:ext>
          </a:extLst>
        </xdr:cNvPr>
        <xdr:cNvCxnSpPr/>
      </xdr:nvCxnSpPr>
      <xdr:spPr>
        <a:xfrm>
          <a:off x="19885660" y="7165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F3B819C2-A522-43A4-ABBE-151675BFA4B7}"/>
            </a:ext>
          </a:extLst>
        </xdr:cNvPr>
        <xdr:cNvSpPr txBox="1"/>
      </xdr:nvSpPr>
      <xdr:spPr>
        <a:xfrm>
          <a:off x="19985990" y="562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0C565180-0FE3-4DF6-8C54-F65C8FCA284B}"/>
            </a:ext>
          </a:extLst>
        </xdr:cNvPr>
        <xdr:cNvCxnSpPr/>
      </xdr:nvCxnSpPr>
      <xdr:spPr>
        <a:xfrm>
          <a:off x="19885660" y="584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5327102F-2F2C-4157-B4AE-156DABD50664}"/>
            </a:ext>
          </a:extLst>
        </xdr:cNvPr>
        <xdr:cNvSpPr txBox="1"/>
      </xdr:nvSpPr>
      <xdr:spPr>
        <a:xfrm>
          <a:off x="19985990" y="6569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7D2D5AFB-3FEA-476D-AF0B-6C98ED3D8048}"/>
            </a:ext>
          </a:extLst>
        </xdr:cNvPr>
        <xdr:cNvSpPr/>
      </xdr:nvSpPr>
      <xdr:spPr>
        <a:xfrm>
          <a:off x="19904710" y="67127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85147DF5-E5A9-42BD-A1D6-6CE61299EF1A}"/>
            </a:ext>
          </a:extLst>
        </xdr:cNvPr>
        <xdr:cNvSpPr/>
      </xdr:nvSpPr>
      <xdr:spPr>
        <a:xfrm>
          <a:off x="19161760" y="673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DC86526C-3F83-4BC6-964A-31820D759061}"/>
            </a:ext>
          </a:extLst>
        </xdr:cNvPr>
        <xdr:cNvSpPr/>
      </xdr:nvSpPr>
      <xdr:spPr>
        <a:xfrm>
          <a:off x="18345150" y="674512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7CB0556C-6197-4886-A583-C1C129462638}"/>
            </a:ext>
          </a:extLst>
        </xdr:cNvPr>
        <xdr:cNvSpPr/>
      </xdr:nvSpPr>
      <xdr:spPr>
        <a:xfrm>
          <a:off x="17547590" y="67185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2841A7BE-0824-413E-AEBE-0AB36B4ED12C}"/>
            </a:ext>
          </a:extLst>
        </xdr:cNvPr>
        <xdr:cNvSpPr/>
      </xdr:nvSpPr>
      <xdr:spPr>
        <a:xfrm>
          <a:off x="16761460" y="67159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6264BF1-739C-4E3F-81D9-5BA943E030E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56F0685-78E6-4379-BC49-6F3D50C48985}"/>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06C2FA8-ED00-4DA1-90ED-410339613BA8}"/>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2B95E7D-29D4-4049-BC6B-DD145C17854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813D979-79B5-4CE5-9C25-1E885945D146}"/>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1886</xdr:rowOff>
    </xdr:from>
    <xdr:to>
      <xdr:col>116</xdr:col>
      <xdr:colOff>114300</xdr:colOff>
      <xdr:row>41</xdr:row>
      <xdr:rowOff>103486</xdr:rowOff>
    </xdr:to>
    <xdr:sp macro="" textlink="">
      <xdr:nvSpPr>
        <xdr:cNvPr id="589" name="楕円 588">
          <a:extLst>
            <a:ext uri="{FF2B5EF4-FFF2-40B4-BE49-F238E27FC236}">
              <a16:creationId xmlns:a16="http://schemas.microsoft.com/office/drawing/2014/main" id="{CDFFCDC5-AAA6-4695-B44E-E7D50A7CB2B0}"/>
            </a:ext>
          </a:extLst>
        </xdr:cNvPr>
        <xdr:cNvSpPr/>
      </xdr:nvSpPr>
      <xdr:spPr>
        <a:xfrm>
          <a:off x="19904710" y="703133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88263</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AA56A417-FD35-44DE-AB57-742829760B6E}"/>
            </a:ext>
          </a:extLst>
        </xdr:cNvPr>
        <xdr:cNvSpPr txBox="1"/>
      </xdr:nvSpPr>
      <xdr:spPr>
        <a:xfrm>
          <a:off x="19985990" y="69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1708</xdr:rowOff>
    </xdr:from>
    <xdr:to>
      <xdr:col>112</xdr:col>
      <xdr:colOff>38100</xdr:colOff>
      <xdr:row>41</xdr:row>
      <xdr:rowOff>103308</xdr:rowOff>
    </xdr:to>
    <xdr:sp macro="" textlink="">
      <xdr:nvSpPr>
        <xdr:cNvPr id="591" name="楕円 590">
          <a:extLst>
            <a:ext uri="{FF2B5EF4-FFF2-40B4-BE49-F238E27FC236}">
              <a16:creationId xmlns:a16="http://schemas.microsoft.com/office/drawing/2014/main" id="{171009C2-56D5-41B6-AF66-7F8C04A1B11A}"/>
            </a:ext>
          </a:extLst>
        </xdr:cNvPr>
        <xdr:cNvSpPr/>
      </xdr:nvSpPr>
      <xdr:spPr>
        <a:xfrm>
          <a:off x="19161760" y="703115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52508</xdr:rowOff>
    </xdr:from>
    <xdr:to>
      <xdr:col>116</xdr:col>
      <xdr:colOff>63500</xdr:colOff>
      <xdr:row>41</xdr:row>
      <xdr:rowOff>52686</xdr:rowOff>
    </xdr:to>
    <xdr:cxnSp macro="">
      <xdr:nvCxnSpPr>
        <xdr:cNvPr id="592" name="直線コネクタ 591">
          <a:extLst>
            <a:ext uri="{FF2B5EF4-FFF2-40B4-BE49-F238E27FC236}">
              <a16:creationId xmlns:a16="http://schemas.microsoft.com/office/drawing/2014/main" id="{A05BA683-56B3-4F4A-9FA1-DB2A12230908}"/>
            </a:ext>
          </a:extLst>
        </xdr:cNvPr>
        <xdr:cNvCxnSpPr/>
      </xdr:nvCxnSpPr>
      <xdr:spPr>
        <a:xfrm>
          <a:off x="19204940" y="7085768"/>
          <a:ext cx="74295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1553</xdr:rowOff>
    </xdr:from>
    <xdr:to>
      <xdr:col>107</xdr:col>
      <xdr:colOff>101600</xdr:colOff>
      <xdr:row>41</xdr:row>
      <xdr:rowOff>103153</xdr:rowOff>
    </xdr:to>
    <xdr:sp macro="" textlink="">
      <xdr:nvSpPr>
        <xdr:cNvPr id="593" name="楕円 592">
          <a:extLst>
            <a:ext uri="{FF2B5EF4-FFF2-40B4-BE49-F238E27FC236}">
              <a16:creationId xmlns:a16="http://schemas.microsoft.com/office/drawing/2014/main" id="{50D458CF-5397-4C14-8CF3-CC9E766EED89}"/>
            </a:ext>
          </a:extLst>
        </xdr:cNvPr>
        <xdr:cNvSpPr/>
      </xdr:nvSpPr>
      <xdr:spPr>
        <a:xfrm>
          <a:off x="18345150" y="703100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52353</xdr:rowOff>
    </xdr:from>
    <xdr:to>
      <xdr:col>111</xdr:col>
      <xdr:colOff>177800</xdr:colOff>
      <xdr:row>41</xdr:row>
      <xdr:rowOff>52508</xdr:rowOff>
    </xdr:to>
    <xdr:cxnSp macro="">
      <xdr:nvCxnSpPr>
        <xdr:cNvPr id="594" name="直線コネクタ 593">
          <a:extLst>
            <a:ext uri="{FF2B5EF4-FFF2-40B4-BE49-F238E27FC236}">
              <a16:creationId xmlns:a16="http://schemas.microsoft.com/office/drawing/2014/main" id="{13D00713-0A25-4E7D-9F9F-2FDC19F3FFC4}"/>
            </a:ext>
          </a:extLst>
        </xdr:cNvPr>
        <xdr:cNvCxnSpPr/>
      </xdr:nvCxnSpPr>
      <xdr:spPr>
        <a:xfrm>
          <a:off x="18399760" y="7085613"/>
          <a:ext cx="80518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1278</xdr:rowOff>
    </xdr:from>
    <xdr:to>
      <xdr:col>102</xdr:col>
      <xdr:colOff>165100</xdr:colOff>
      <xdr:row>41</xdr:row>
      <xdr:rowOff>102878</xdr:rowOff>
    </xdr:to>
    <xdr:sp macro="" textlink="">
      <xdr:nvSpPr>
        <xdr:cNvPr id="595" name="楕円 594">
          <a:extLst>
            <a:ext uri="{FF2B5EF4-FFF2-40B4-BE49-F238E27FC236}">
              <a16:creationId xmlns:a16="http://schemas.microsoft.com/office/drawing/2014/main" id="{CF31AD39-A082-422F-A23F-B83BF9879453}"/>
            </a:ext>
          </a:extLst>
        </xdr:cNvPr>
        <xdr:cNvSpPr/>
      </xdr:nvSpPr>
      <xdr:spPr>
        <a:xfrm>
          <a:off x="17547590" y="703072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52078</xdr:rowOff>
    </xdr:from>
    <xdr:to>
      <xdr:col>107</xdr:col>
      <xdr:colOff>50800</xdr:colOff>
      <xdr:row>41</xdr:row>
      <xdr:rowOff>52353</xdr:rowOff>
    </xdr:to>
    <xdr:cxnSp macro="">
      <xdr:nvCxnSpPr>
        <xdr:cNvPr id="596" name="直線コネクタ 595">
          <a:extLst>
            <a:ext uri="{FF2B5EF4-FFF2-40B4-BE49-F238E27FC236}">
              <a16:creationId xmlns:a16="http://schemas.microsoft.com/office/drawing/2014/main" id="{35F9B499-8C5F-4E84-8B9B-79265A782947}"/>
            </a:ext>
          </a:extLst>
        </xdr:cNvPr>
        <xdr:cNvCxnSpPr/>
      </xdr:nvCxnSpPr>
      <xdr:spPr>
        <a:xfrm>
          <a:off x="17602200" y="7085338"/>
          <a:ext cx="79756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1031</xdr:rowOff>
    </xdr:from>
    <xdr:to>
      <xdr:col>98</xdr:col>
      <xdr:colOff>38100</xdr:colOff>
      <xdr:row>41</xdr:row>
      <xdr:rowOff>102631</xdr:rowOff>
    </xdr:to>
    <xdr:sp macro="" textlink="">
      <xdr:nvSpPr>
        <xdr:cNvPr id="597" name="楕円 596">
          <a:extLst>
            <a:ext uri="{FF2B5EF4-FFF2-40B4-BE49-F238E27FC236}">
              <a16:creationId xmlns:a16="http://schemas.microsoft.com/office/drawing/2014/main" id="{F76CEB20-F012-482A-9C3A-BC561A52D38F}"/>
            </a:ext>
          </a:extLst>
        </xdr:cNvPr>
        <xdr:cNvSpPr/>
      </xdr:nvSpPr>
      <xdr:spPr>
        <a:xfrm>
          <a:off x="16761460" y="7030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51831</xdr:rowOff>
    </xdr:from>
    <xdr:to>
      <xdr:col>102</xdr:col>
      <xdr:colOff>114300</xdr:colOff>
      <xdr:row>41</xdr:row>
      <xdr:rowOff>52078</xdr:rowOff>
    </xdr:to>
    <xdr:cxnSp macro="">
      <xdr:nvCxnSpPr>
        <xdr:cNvPr id="598" name="直線コネクタ 597">
          <a:extLst>
            <a:ext uri="{FF2B5EF4-FFF2-40B4-BE49-F238E27FC236}">
              <a16:creationId xmlns:a16="http://schemas.microsoft.com/office/drawing/2014/main" id="{DF218C30-2BFD-4989-B720-EAA4D0D3EA41}"/>
            </a:ext>
          </a:extLst>
        </xdr:cNvPr>
        <xdr:cNvCxnSpPr/>
      </xdr:nvCxnSpPr>
      <xdr:spPr>
        <a:xfrm>
          <a:off x="16804640" y="7085091"/>
          <a:ext cx="79756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C5637227-96F0-44F9-96D8-527F52C57147}"/>
            </a:ext>
          </a:extLst>
        </xdr:cNvPr>
        <xdr:cNvSpPr txBox="1"/>
      </xdr:nvSpPr>
      <xdr:spPr>
        <a:xfrm>
          <a:off x="18951721" y="651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70D26204-2D0A-434C-B0EA-CB58311ED011}"/>
            </a:ext>
          </a:extLst>
        </xdr:cNvPr>
        <xdr:cNvSpPr txBox="1"/>
      </xdr:nvSpPr>
      <xdr:spPr>
        <a:xfrm>
          <a:off x="1817067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4B6FC54F-503A-4417-A204-09A22B897848}"/>
            </a:ext>
          </a:extLst>
        </xdr:cNvPr>
        <xdr:cNvSpPr txBox="1"/>
      </xdr:nvSpPr>
      <xdr:spPr>
        <a:xfrm>
          <a:off x="1735406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B7D33884-0B4B-4767-B71D-3EA63A8DB0D8}"/>
            </a:ext>
          </a:extLst>
        </xdr:cNvPr>
        <xdr:cNvSpPr txBox="1"/>
      </xdr:nvSpPr>
      <xdr:spPr>
        <a:xfrm>
          <a:off x="1655650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94435</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525E94C-8E03-4199-9C98-A9B59CA4E531}"/>
            </a:ext>
          </a:extLst>
        </xdr:cNvPr>
        <xdr:cNvSpPr txBox="1"/>
      </xdr:nvSpPr>
      <xdr:spPr>
        <a:xfrm>
          <a:off x="18951721" y="712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94280</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95E7258E-0BDE-43AA-8CAB-B8DF11FB4F12}"/>
            </a:ext>
          </a:extLst>
        </xdr:cNvPr>
        <xdr:cNvSpPr txBox="1"/>
      </xdr:nvSpPr>
      <xdr:spPr>
        <a:xfrm>
          <a:off x="18170671" y="71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94005</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200FE9C8-7752-4D9F-9BC4-E9A73C3AA33D}"/>
            </a:ext>
          </a:extLst>
        </xdr:cNvPr>
        <xdr:cNvSpPr txBox="1"/>
      </xdr:nvSpPr>
      <xdr:spPr>
        <a:xfrm>
          <a:off x="17354061" y="71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93758</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1F47DE17-01A4-4C43-A453-8511937F6F2A}"/>
            </a:ext>
          </a:extLst>
        </xdr:cNvPr>
        <xdr:cNvSpPr txBox="1"/>
      </xdr:nvSpPr>
      <xdr:spPr>
        <a:xfrm>
          <a:off x="16556501" y="71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1B04D66A-76EC-443E-A7DA-7120B2E7B68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99129764-BF91-4EFC-B83E-314ACEC3B344}"/>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8D027E68-9FAB-44CC-A7AA-BA4D8F1F4D71}"/>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1779C65-0935-4E24-A8ED-B730999DF8ED}"/>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D3FF9B9-893F-49BA-8EA5-C945F7CFFC2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59C62FC2-FD96-4C24-88BB-25FC15D20848}"/>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75651829-638B-409F-AC24-D848CB337E5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D7CD21AD-C786-4E22-8360-8A90D125C1AE}"/>
            </a:ext>
          </a:extLst>
        </xdr:cNvPr>
        <xdr:cNvSpPr/>
      </xdr:nvSpPr>
      <xdr:spPr>
        <a:xfrm>
          <a:off x="1120394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B380EA20-85DC-42C0-9D5E-EA45A7AA55F4}"/>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3B17BB63-EDBB-4ACB-986C-BAF807AF54CE}"/>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8016D045-D61A-49EB-966E-EF87615B69D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E4213404-1812-446C-9202-6C37063198F8}"/>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5DD5639D-5647-4094-92A2-7C0CC5E69635}"/>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FE5AEA14-F904-4014-A660-C0DB6119DB17}"/>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11DC05C4-C040-42AC-91D6-4585A58A0B8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962BEAEF-6EC2-4C7B-8702-ECFFAA39B0CF}"/>
            </a:ext>
          </a:extLst>
        </xdr:cNvPr>
        <xdr:cNvSpPr/>
      </xdr:nvSpPr>
      <xdr:spPr>
        <a:xfrm>
          <a:off x="164592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56DF0B5B-1976-4855-9750-4F1633BD7CBD}"/>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3DE0CD37-EC63-49B1-86D0-D125CE018F5D}"/>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D4EA3560-350F-443D-8C67-AC3259C549E2}"/>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9A1C6C05-2949-4F1F-B9D4-8B1DD5857682}"/>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C91C49D7-CE58-480C-AFC6-A35551C9AE61}"/>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F54983E1-2B57-4152-9FCC-A47DBECFE6D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47D8C937-A5A3-4E8F-AA2C-568641B05DC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9C9DB365-6E82-49FA-9E9E-84ED4AF4A882}"/>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8DB5504E-5BB1-4E29-B4F0-87A4917CF8EC}"/>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822C6414-786A-4320-BF58-C790015D274B}"/>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8C8B7CAB-CDBA-4801-BA98-4EBBA0401EB9}"/>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70D053A8-4C00-4C37-99DE-EBB6FFC2B090}"/>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13FF027D-1F43-434C-9076-5BF346482796}"/>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49DEEB4A-AE85-4D49-9AF0-0717025A445D}"/>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5E87FCE1-69C4-478F-A3AB-8191E7E4CB8E}"/>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2AAF1E56-0CB2-435A-8FDF-1C4FF8A6A3A6}"/>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9751EBCE-4F8F-4200-A326-3F7E418B72C0}"/>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2AA24FF2-B11A-484D-BE07-1FDBD20D8007}"/>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627E1258-DEB2-48E2-955C-CE8CB06C5F83}"/>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A0E45787-25C3-4D5A-91E4-17D0B817D8A0}"/>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C27391B4-C456-4C97-A58E-0A50908EE391}"/>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ABC46E48-7876-4FC0-A148-45A0FB9023D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87A82436-F8CF-49E6-82A5-2DAB303F723E}"/>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5F2E9961-7A79-4AFF-8EE3-C667098F30AA}"/>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47" name="直線コネクタ 646">
          <a:extLst>
            <a:ext uri="{FF2B5EF4-FFF2-40B4-BE49-F238E27FC236}">
              <a16:creationId xmlns:a16="http://schemas.microsoft.com/office/drawing/2014/main" id="{7FFB7091-5D80-4507-9CAF-4F9026428D50}"/>
            </a:ext>
          </a:extLst>
        </xdr:cNvPr>
        <xdr:cNvCxnSpPr/>
      </xdr:nvCxnSpPr>
      <xdr:spPr>
        <a:xfrm flipV="1">
          <a:off x="14703424" y="13335001"/>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5CE76038-DD36-4C6F-90AB-34779CFC3681}"/>
            </a:ext>
          </a:extLst>
        </xdr:cNvPr>
        <xdr:cNvSpPr txBox="1"/>
      </xdr:nvSpPr>
      <xdr:spPr>
        <a:xfrm>
          <a:off x="14742160" y="1474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49" name="直線コネクタ 648">
          <a:extLst>
            <a:ext uri="{FF2B5EF4-FFF2-40B4-BE49-F238E27FC236}">
              <a16:creationId xmlns:a16="http://schemas.microsoft.com/office/drawing/2014/main" id="{8EAA732E-A828-48E5-95F5-A3060F3C11F7}"/>
            </a:ext>
          </a:extLst>
        </xdr:cNvPr>
        <xdr:cNvCxnSpPr/>
      </xdr:nvCxnSpPr>
      <xdr:spPr>
        <a:xfrm>
          <a:off x="14611350" y="14737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DE1F498D-0CAC-4D40-880D-82042A5BD980}"/>
            </a:ext>
          </a:extLst>
        </xdr:cNvPr>
        <xdr:cNvSpPr txBox="1"/>
      </xdr:nvSpPr>
      <xdr:spPr>
        <a:xfrm>
          <a:off x="14742160" y="1311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1" name="直線コネクタ 650">
          <a:extLst>
            <a:ext uri="{FF2B5EF4-FFF2-40B4-BE49-F238E27FC236}">
              <a16:creationId xmlns:a16="http://schemas.microsoft.com/office/drawing/2014/main" id="{EC32F679-5017-4B03-BAF0-BF79FCA5060A}"/>
            </a:ext>
          </a:extLst>
        </xdr:cNvPr>
        <xdr:cNvCxnSpPr/>
      </xdr:nvCxnSpPr>
      <xdr:spPr>
        <a:xfrm>
          <a:off x="14611350" y="1333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456FD23D-5FDB-455F-8DA7-25BB6856EF3F}"/>
            </a:ext>
          </a:extLst>
        </xdr:cNvPr>
        <xdr:cNvSpPr txBox="1"/>
      </xdr:nvSpPr>
      <xdr:spPr>
        <a:xfrm>
          <a:off x="14742160" y="1402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3" name="フローチャート: 判断 652">
          <a:extLst>
            <a:ext uri="{FF2B5EF4-FFF2-40B4-BE49-F238E27FC236}">
              <a16:creationId xmlns:a16="http://schemas.microsoft.com/office/drawing/2014/main" id="{48D3E703-765A-4089-ABDA-6172BB831B85}"/>
            </a:ext>
          </a:extLst>
        </xdr:cNvPr>
        <xdr:cNvSpPr/>
      </xdr:nvSpPr>
      <xdr:spPr>
        <a:xfrm>
          <a:off x="14649450" y="14048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4" name="フローチャート: 判断 653">
          <a:extLst>
            <a:ext uri="{FF2B5EF4-FFF2-40B4-BE49-F238E27FC236}">
              <a16:creationId xmlns:a16="http://schemas.microsoft.com/office/drawing/2014/main" id="{87B7ECE2-93F5-4B2E-843A-A6DF0B1FAB21}"/>
            </a:ext>
          </a:extLst>
        </xdr:cNvPr>
        <xdr:cNvSpPr/>
      </xdr:nvSpPr>
      <xdr:spPr>
        <a:xfrm>
          <a:off x="13887450" y="140176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F4E73240-4DD6-4DA1-9386-90CDA4DCF0D9}"/>
            </a:ext>
          </a:extLst>
        </xdr:cNvPr>
        <xdr:cNvSpPr/>
      </xdr:nvSpPr>
      <xdr:spPr>
        <a:xfrm>
          <a:off x="13089890" y="140119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56" name="フローチャート: 判断 655">
          <a:extLst>
            <a:ext uri="{FF2B5EF4-FFF2-40B4-BE49-F238E27FC236}">
              <a16:creationId xmlns:a16="http://schemas.microsoft.com/office/drawing/2014/main" id="{B6FF4828-50F8-4CB8-85D1-D2C7496689D3}"/>
            </a:ext>
          </a:extLst>
        </xdr:cNvPr>
        <xdr:cNvSpPr/>
      </xdr:nvSpPr>
      <xdr:spPr>
        <a:xfrm>
          <a:off x="12303760" y="13981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657" name="フローチャート: 判断 656">
          <a:extLst>
            <a:ext uri="{FF2B5EF4-FFF2-40B4-BE49-F238E27FC236}">
              <a16:creationId xmlns:a16="http://schemas.microsoft.com/office/drawing/2014/main" id="{216ECCBC-87AA-48AB-8BB8-4E3E12C7D95E}"/>
            </a:ext>
          </a:extLst>
        </xdr:cNvPr>
        <xdr:cNvSpPr/>
      </xdr:nvSpPr>
      <xdr:spPr>
        <a:xfrm>
          <a:off x="11487150" y="139414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8FDA0AD-81FA-400F-A340-F6F3E983310F}"/>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4D61691-43A2-4AFB-8F79-BDA5CE27BDC2}"/>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6290786-23FB-4A88-BB64-B317FE5BF10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F3AA11F-47B7-4FC7-9B23-48BD107D34E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C8FFF55-DA0E-41A7-B32A-60DD866AA515}"/>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663" name="楕円 662">
          <a:extLst>
            <a:ext uri="{FF2B5EF4-FFF2-40B4-BE49-F238E27FC236}">
              <a16:creationId xmlns:a16="http://schemas.microsoft.com/office/drawing/2014/main" id="{F629987F-45E0-434A-BEC3-99F99AF31F76}"/>
            </a:ext>
          </a:extLst>
        </xdr:cNvPr>
        <xdr:cNvSpPr/>
      </xdr:nvSpPr>
      <xdr:spPr>
        <a:xfrm>
          <a:off x="14649450" y="139566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93997</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DBAE9DA1-089A-4734-83E4-0B6FE4F45442}"/>
            </a:ext>
          </a:extLst>
        </xdr:cNvPr>
        <xdr:cNvSpPr txBox="1"/>
      </xdr:nvSpPr>
      <xdr:spPr>
        <a:xfrm>
          <a:off x="1474216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27305</xdr:rowOff>
    </xdr:from>
    <xdr:to>
      <xdr:col>81</xdr:col>
      <xdr:colOff>101600</xdr:colOff>
      <xdr:row>81</xdr:row>
      <xdr:rowOff>128905</xdr:rowOff>
    </xdr:to>
    <xdr:sp macro="" textlink="">
      <xdr:nvSpPr>
        <xdr:cNvPr id="665" name="楕円 664">
          <a:extLst>
            <a:ext uri="{FF2B5EF4-FFF2-40B4-BE49-F238E27FC236}">
              <a16:creationId xmlns:a16="http://schemas.microsoft.com/office/drawing/2014/main" id="{36A34FED-5FF7-44E5-A781-332EBCCDE11F}"/>
            </a:ext>
          </a:extLst>
        </xdr:cNvPr>
        <xdr:cNvSpPr/>
      </xdr:nvSpPr>
      <xdr:spPr>
        <a:xfrm>
          <a:off x="13887450" y="139128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78105</xdr:rowOff>
    </xdr:from>
    <xdr:to>
      <xdr:col>85</xdr:col>
      <xdr:colOff>127000</xdr:colOff>
      <xdr:row>81</xdr:row>
      <xdr:rowOff>121920</xdr:rowOff>
    </xdr:to>
    <xdr:cxnSp macro="">
      <xdr:nvCxnSpPr>
        <xdr:cNvPr id="666" name="直線コネクタ 665">
          <a:extLst>
            <a:ext uri="{FF2B5EF4-FFF2-40B4-BE49-F238E27FC236}">
              <a16:creationId xmlns:a16="http://schemas.microsoft.com/office/drawing/2014/main" id="{61BDD287-F324-4E7F-9E3C-D058B8F888F0}"/>
            </a:ext>
          </a:extLst>
        </xdr:cNvPr>
        <xdr:cNvCxnSpPr/>
      </xdr:nvCxnSpPr>
      <xdr:spPr>
        <a:xfrm>
          <a:off x="13942060" y="13965555"/>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67" name="楕円 666">
          <a:extLst>
            <a:ext uri="{FF2B5EF4-FFF2-40B4-BE49-F238E27FC236}">
              <a16:creationId xmlns:a16="http://schemas.microsoft.com/office/drawing/2014/main" id="{1EF168EA-56BC-4A58-84ED-C94363376B1D}"/>
            </a:ext>
          </a:extLst>
        </xdr:cNvPr>
        <xdr:cNvSpPr/>
      </xdr:nvSpPr>
      <xdr:spPr>
        <a:xfrm>
          <a:off x="13089890" y="138652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28575</xdr:rowOff>
    </xdr:from>
    <xdr:to>
      <xdr:col>81</xdr:col>
      <xdr:colOff>50800</xdr:colOff>
      <xdr:row>81</xdr:row>
      <xdr:rowOff>78105</xdr:rowOff>
    </xdr:to>
    <xdr:cxnSp macro="">
      <xdr:nvCxnSpPr>
        <xdr:cNvPr id="668" name="直線コネクタ 667">
          <a:extLst>
            <a:ext uri="{FF2B5EF4-FFF2-40B4-BE49-F238E27FC236}">
              <a16:creationId xmlns:a16="http://schemas.microsoft.com/office/drawing/2014/main" id="{7EC728FA-F654-4BEC-9DDA-B45B2FF13D0D}"/>
            </a:ext>
          </a:extLst>
        </xdr:cNvPr>
        <xdr:cNvCxnSpPr/>
      </xdr:nvCxnSpPr>
      <xdr:spPr>
        <a:xfrm>
          <a:off x="13144500" y="13914120"/>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97789</xdr:rowOff>
    </xdr:from>
    <xdr:to>
      <xdr:col>72</xdr:col>
      <xdr:colOff>38100</xdr:colOff>
      <xdr:row>81</xdr:row>
      <xdr:rowOff>27939</xdr:rowOff>
    </xdr:to>
    <xdr:sp macro="" textlink="">
      <xdr:nvSpPr>
        <xdr:cNvPr id="669" name="楕円 668">
          <a:extLst>
            <a:ext uri="{FF2B5EF4-FFF2-40B4-BE49-F238E27FC236}">
              <a16:creationId xmlns:a16="http://schemas.microsoft.com/office/drawing/2014/main" id="{0CCAF39F-36DD-417F-A8F3-E68920B47655}"/>
            </a:ext>
          </a:extLst>
        </xdr:cNvPr>
        <xdr:cNvSpPr/>
      </xdr:nvSpPr>
      <xdr:spPr>
        <a:xfrm>
          <a:off x="12303760" y="138099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148589</xdr:rowOff>
    </xdr:from>
    <xdr:to>
      <xdr:col>76</xdr:col>
      <xdr:colOff>114300</xdr:colOff>
      <xdr:row>81</xdr:row>
      <xdr:rowOff>28575</xdr:rowOff>
    </xdr:to>
    <xdr:cxnSp macro="">
      <xdr:nvCxnSpPr>
        <xdr:cNvPr id="670" name="直線コネクタ 669">
          <a:extLst>
            <a:ext uri="{FF2B5EF4-FFF2-40B4-BE49-F238E27FC236}">
              <a16:creationId xmlns:a16="http://schemas.microsoft.com/office/drawing/2014/main" id="{2B1D1929-4B93-486B-9108-A8688DD2AC31}"/>
            </a:ext>
          </a:extLst>
        </xdr:cNvPr>
        <xdr:cNvCxnSpPr/>
      </xdr:nvCxnSpPr>
      <xdr:spPr>
        <a:xfrm>
          <a:off x="12346940" y="13862684"/>
          <a:ext cx="79756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46355</xdr:rowOff>
    </xdr:from>
    <xdr:to>
      <xdr:col>67</xdr:col>
      <xdr:colOff>101600</xdr:colOff>
      <xdr:row>80</xdr:row>
      <xdr:rowOff>147955</xdr:rowOff>
    </xdr:to>
    <xdr:sp macro="" textlink="">
      <xdr:nvSpPr>
        <xdr:cNvPr id="671" name="楕円 670">
          <a:extLst>
            <a:ext uri="{FF2B5EF4-FFF2-40B4-BE49-F238E27FC236}">
              <a16:creationId xmlns:a16="http://schemas.microsoft.com/office/drawing/2014/main" id="{848BEAA3-81CE-4AD0-B3D0-3622D82076ED}"/>
            </a:ext>
          </a:extLst>
        </xdr:cNvPr>
        <xdr:cNvSpPr/>
      </xdr:nvSpPr>
      <xdr:spPr>
        <a:xfrm>
          <a:off x="11487150" y="137642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97155</xdr:rowOff>
    </xdr:from>
    <xdr:to>
      <xdr:col>71</xdr:col>
      <xdr:colOff>177800</xdr:colOff>
      <xdr:row>80</xdr:row>
      <xdr:rowOff>148589</xdr:rowOff>
    </xdr:to>
    <xdr:cxnSp macro="">
      <xdr:nvCxnSpPr>
        <xdr:cNvPr id="672" name="直線コネクタ 671">
          <a:extLst>
            <a:ext uri="{FF2B5EF4-FFF2-40B4-BE49-F238E27FC236}">
              <a16:creationId xmlns:a16="http://schemas.microsoft.com/office/drawing/2014/main" id="{2453EACC-46AA-4CBE-83D8-17EA4B8F5633}"/>
            </a:ext>
          </a:extLst>
        </xdr:cNvPr>
        <xdr:cNvCxnSpPr/>
      </xdr:nvCxnSpPr>
      <xdr:spPr>
        <a:xfrm>
          <a:off x="11541760" y="13809345"/>
          <a:ext cx="80518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3" name="n_1aveValue【消防施設】&#10;有形固定資産減価償却率">
          <a:extLst>
            <a:ext uri="{FF2B5EF4-FFF2-40B4-BE49-F238E27FC236}">
              <a16:creationId xmlns:a16="http://schemas.microsoft.com/office/drawing/2014/main" id="{666F5A51-9481-4CA6-9A43-81F65C472F34}"/>
            </a:ext>
          </a:extLst>
        </xdr:cNvPr>
        <xdr:cNvSpPr txBox="1"/>
      </xdr:nvSpPr>
      <xdr:spPr>
        <a:xfrm>
          <a:off x="1373823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4" name="n_2aveValue【消防施設】&#10;有形固定資産減価償却率">
          <a:extLst>
            <a:ext uri="{FF2B5EF4-FFF2-40B4-BE49-F238E27FC236}">
              <a16:creationId xmlns:a16="http://schemas.microsoft.com/office/drawing/2014/main" id="{97DC9D89-448B-4131-809A-CC203FF911F1}"/>
            </a:ext>
          </a:extLst>
        </xdr:cNvPr>
        <xdr:cNvSpPr txBox="1"/>
      </xdr:nvSpPr>
      <xdr:spPr>
        <a:xfrm>
          <a:off x="1295718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675" name="n_3aveValue【消防施設】&#10;有形固定資産減価償却率">
          <a:extLst>
            <a:ext uri="{FF2B5EF4-FFF2-40B4-BE49-F238E27FC236}">
              <a16:creationId xmlns:a16="http://schemas.microsoft.com/office/drawing/2014/main" id="{2E45533D-9400-44A3-853D-916F7FB03511}"/>
            </a:ext>
          </a:extLst>
        </xdr:cNvPr>
        <xdr:cNvSpPr txBox="1"/>
      </xdr:nvSpPr>
      <xdr:spPr>
        <a:xfrm>
          <a:off x="1217105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676" name="n_4aveValue【消防施設】&#10;有形固定資産減価償却率">
          <a:extLst>
            <a:ext uri="{FF2B5EF4-FFF2-40B4-BE49-F238E27FC236}">
              <a16:creationId xmlns:a16="http://schemas.microsoft.com/office/drawing/2014/main" id="{957500FB-BAC8-4F74-8789-51F4AC840BFE}"/>
            </a:ext>
          </a:extLst>
        </xdr:cNvPr>
        <xdr:cNvSpPr txBox="1"/>
      </xdr:nvSpPr>
      <xdr:spPr>
        <a:xfrm>
          <a:off x="1135444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145432</xdr:rowOff>
    </xdr:from>
    <xdr:ext cx="405111" cy="259045"/>
    <xdr:sp macro="" textlink="">
      <xdr:nvSpPr>
        <xdr:cNvPr id="677" name="n_1mainValue【消防施設】&#10;有形固定資産減価償却率">
          <a:extLst>
            <a:ext uri="{FF2B5EF4-FFF2-40B4-BE49-F238E27FC236}">
              <a16:creationId xmlns:a16="http://schemas.microsoft.com/office/drawing/2014/main" id="{97C535E6-54BB-477B-8914-C5012179ABB8}"/>
            </a:ext>
          </a:extLst>
        </xdr:cNvPr>
        <xdr:cNvSpPr txBox="1"/>
      </xdr:nvSpPr>
      <xdr:spPr>
        <a:xfrm>
          <a:off x="1373823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678" name="n_2mainValue【消防施設】&#10;有形固定資産減価償却率">
          <a:extLst>
            <a:ext uri="{FF2B5EF4-FFF2-40B4-BE49-F238E27FC236}">
              <a16:creationId xmlns:a16="http://schemas.microsoft.com/office/drawing/2014/main" id="{B17BE21F-07DF-41FB-A2D8-A7053C8623E0}"/>
            </a:ext>
          </a:extLst>
        </xdr:cNvPr>
        <xdr:cNvSpPr txBox="1"/>
      </xdr:nvSpPr>
      <xdr:spPr>
        <a:xfrm>
          <a:off x="12957184" y="1363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44466</xdr:rowOff>
    </xdr:from>
    <xdr:ext cx="405111" cy="259045"/>
    <xdr:sp macro="" textlink="">
      <xdr:nvSpPr>
        <xdr:cNvPr id="679" name="n_3mainValue【消防施設】&#10;有形固定資産減価償却率">
          <a:extLst>
            <a:ext uri="{FF2B5EF4-FFF2-40B4-BE49-F238E27FC236}">
              <a16:creationId xmlns:a16="http://schemas.microsoft.com/office/drawing/2014/main" id="{5EDCEA06-B4AF-40A8-859F-826741AB1BE0}"/>
            </a:ext>
          </a:extLst>
        </xdr:cNvPr>
        <xdr:cNvSpPr txBox="1"/>
      </xdr:nvSpPr>
      <xdr:spPr>
        <a:xfrm>
          <a:off x="12171054" y="1359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164482</xdr:rowOff>
    </xdr:from>
    <xdr:ext cx="405111" cy="259045"/>
    <xdr:sp macro="" textlink="">
      <xdr:nvSpPr>
        <xdr:cNvPr id="680" name="n_4mainValue【消防施設】&#10;有形固定資産減価償却率">
          <a:extLst>
            <a:ext uri="{FF2B5EF4-FFF2-40B4-BE49-F238E27FC236}">
              <a16:creationId xmlns:a16="http://schemas.microsoft.com/office/drawing/2014/main" id="{5146903D-1931-4F19-A7BC-E41287DA0EA2}"/>
            </a:ext>
          </a:extLst>
        </xdr:cNvPr>
        <xdr:cNvSpPr txBox="1"/>
      </xdr:nvSpPr>
      <xdr:spPr>
        <a:xfrm>
          <a:off x="11354444" y="135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7A607041-D70B-4945-BD84-7057C0A19604}"/>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B7361238-B13C-4A77-AE28-E9ACC22581AC}"/>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ED5318BC-A47D-4059-85CF-51E4C0B092B1}"/>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494AE00B-0AEC-40C2-99AB-F305E0DE466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FE0480E4-E96F-4803-B561-9F11BBCD277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EA367BCC-967A-4475-BFA5-7000A743D82F}"/>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312A971B-AD77-448A-8B9F-F0A171DD4C79}"/>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5527C3F6-280B-4BE7-B1C7-60EE74AF6EF7}"/>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D32EDFAB-99B4-43F0-ADC9-C4CC99800ACE}"/>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37748EE4-F6B1-47F1-BD2F-A697BF852BC6}"/>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46353A18-C557-4F28-8B00-E34B251D59B1}"/>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184D8EEB-24E5-4EEC-B205-88DF8BEE01AE}"/>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72D9BED4-39C5-420C-8AED-8EA26FDABEA9}"/>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5E31E772-12C7-4639-94A9-7C5A1E74AB95}"/>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D9AAFB6B-B57F-46F7-A302-10DF9F5B913A}"/>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AF7E0E4B-ACEC-4961-85A9-78ABF7DCD55B}"/>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7FD875ED-874F-44FA-A9F6-1E0AF01043E7}"/>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8018D4AC-426A-4A4A-8C65-B1578304A759}"/>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744F5261-F54F-4AB1-93B7-69603D265755}"/>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90CA76E6-6068-41EF-8F49-90173DBDFE92}"/>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81242016-DCAD-4F92-BC75-FEE7726783FB}"/>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AFAF5428-2BAC-4697-99B2-66A90FF1DE5E}"/>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A0A8AA20-75F5-48C8-B833-628A45A11435}"/>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4" name="直線コネクタ 703">
          <a:extLst>
            <a:ext uri="{FF2B5EF4-FFF2-40B4-BE49-F238E27FC236}">
              <a16:creationId xmlns:a16="http://schemas.microsoft.com/office/drawing/2014/main" id="{1485CD3D-1F0B-455B-B6C0-42F87A1A5FF7}"/>
            </a:ext>
          </a:extLst>
        </xdr:cNvPr>
        <xdr:cNvCxnSpPr/>
      </xdr:nvCxnSpPr>
      <xdr:spPr>
        <a:xfrm flipV="1">
          <a:off x="19947254" y="1328737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5" name="【消防施設】&#10;一人当たり面積最小値テキスト">
          <a:extLst>
            <a:ext uri="{FF2B5EF4-FFF2-40B4-BE49-F238E27FC236}">
              <a16:creationId xmlns:a16="http://schemas.microsoft.com/office/drawing/2014/main" id="{E22AA9D5-9BDE-40DD-82BC-A490257F1773}"/>
            </a:ext>
          </a:extLst>
        </xdr:cNvPr>
        <xdr:cNvSpPr txBox="1"/>
      </xdr:nvSpPr>
      <xdr:spPr>
        <a:xfrm>
          <a:off x="1998599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6" name="直線コネクタ 705">
          <a:extLst>
            <a:ext uri="{FF2B5EF4-FFF2-40B4-BE49-F238E27FC236}">
              <a16:creationId xmlns:a16="http://schemas.microsoft.com/office/drawing/2014/main" id="{090D0012-F061-4B90-8233-6BBFBAA350EB}"/>
            </a:ext>
          </a:extLst>
        </xdr:cNvPr>
        <xdr:cNvCxnSpPr/>
      </xdr:nvCxnSpPr>
      <xdr:spPr>
        <a:xfrm>
          <a:off x="19885660" y="1484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07" name="【消防施設】&#10;一人当たり面積最大値テキスト">
          <a:extLst>
            <a:ext uri="{FF2B5EF4-FFF2-40B4-BE49-F238E27FC236}">
              <a16:creationId xmlns:a16="http://schemas.microsoft.com/office/drawing/2014/main" id="{C12E82B0-859C-4293-A358-C8436B535B6D}"/>
            </a:ext>
          </a:extLst>
        </xdr:cNvPr>
        <xdr:cNvSpPr txBox="1"/>
      </xdr:nvSpPr>
      <xdr:spPr>
        <a:xfrm>
          <a:off x="19985990" y="1305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08" name="直線コネクタ 707">
          <a:extLst>
            <a:ext uri="{FF2B5EF4-FFF2-40B4-BE49-F238E27FC236}">
              <a16:creationId xmlns:a16="http://schemas.microsoft.com/office/drawing/2014/main" id="{F736CAE1-49F6-45E4-9DF9-76E6FFC27E54}"/>
            </a:ext>
          </a:extLst>
        </xdr:cNvPr>
        <xdr:cNvCxnSpPr/>
      </xdr:nvCxnSpPr>
      <xdr:spPr>
        <a:xfrm>
          <a:off x="19885660" y="13287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09" name="【消防施設】&#10;一人当たり面積平均値テキスト">
          <a:extLst>
            <a:ext uri="{FF2B5EF4-FFF2-40B4-BE49-F238E27FC236}">
              <a16:creationId xmlns:a16="http://schemas.microsoft.com/office/drawing/2014/main" id="{11A992D2-DD8E-4881-84F1-E99D370C2435}"/>
            </a:ext>
          </a:extLst>
        </xdr:cNvPr>
        <xdr:cNvSpPr txBox="1"/>
      </xdr:nvSpPr>
      <xdr:spPr>
        <a:xfrm>
          <a:off x="1998599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0" name="フローチャート: 判断 709">
          <a:extLst>
            <a:ext uri="{FF2B5EF4-FFF2-40B4-BE49-F238E27FC236}">
              <a16:creationId xmlns:a16="http://schemas.microsoft.com/office/drawing/2014/main" id="{61414B7B-B098-48C8-9D59-AD751C923178}"/>
            </a:ext>
          </a:extLst>
        </xdr:cNvPr>
        <xdr:cNvSpPr/>
      </xdr:nvSpPr>
      <xdr:spPr>
        <a:xfrm>
          <a:off x="19904710" y="14537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1" name="フローチャート: 判断 710">
          <a:extLst>
            <a:ext uri="{FF2B5EF4-FFF2-40B4-BE49-F238E27FC236}">
              <a16:creationId xmlns:a16="http://schemas.microsoft.com/office/drawing/2014/main" id="{8A9200C6-9FFF-4E59-B3ED-1B1B206351D5}"/>
            </a:ext>
          </a:extLst>
        </xdr:cNvPr>
        <xdr:cNvSpPr/>
      </xdr:nvSpPr>
      <xdr:spPr>
        <a:xfrm>
          <a:off x="19161760" y="145434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2" name="フローチャート: 判断 711">
          <a:extLst>
            <a:ext uri="{FF2B5EF4-FFF2-40B4-BE49-F238E27FC236}">
              <a16:creationId xmlns:a16="http://schemas.microsoft.com/office/drawing/2014/main" id="{D783B2AB-15D0-4321-B595-C73D83F581E6}"/>
            </a:ext>
          </a:extLst>
        </xdr:cNvPr>
        <xdr:cNvSpPr/>
      </xdr:nvSpPr>
      <xdr:spPr>
        <a:xfrm>
          <a:off x="18345150" y="145434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3" name="フローチャート: 判断 712">
          <a:extLst>
            <a:ext uri="{FF2B5EF4-FFF2-40B4-BE49-F238E27FC236}">
              <a16:creationId xmlns:a16="http://schemas.microsoft.com/office/drawing/2014/main" id="{10C75DD2-D432-43CF-AF3B-238F773BBC80}"/>
            </a:ext>
          </a:extLst>
        </xdr:cNvPr>
        <xdr:cNvSpPr/>
      </xdr:nvSpPr>
      <xdr:spPr>
        <a:xfrm>
          <a:off x="17547590" y="145567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4" name="フローチャート: 判断 713">
          <a:extLst>
            <a:ext uri="{FF2B5EF4-FFF2-40B4-BE49-F238E27FC236}">
              <a16:creationId xmlns:a16="http://schemas.microsoft.com/office/drawing/2014/main" id="{66D15305-B78F-46E8-A178-F29C0ECE5FB2}"/>
            </a:ext>
          </a:extLst>
        </xdr:cNvPr>
        <xdr:cNvSpPr/>
      </xdr:nvSpPr>
      <xdr:spPr>
        <a:xfrm>
          <a:off x="16761460" y="14581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FC30D06-A77D-4913-B2BF-1997393D0CD7}"/>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96ECD90-EF12-406D-B49A-99AAF266524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A595646-2880-40FF-B9C8-78AED764230B}"/>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7116A09-588C-46A7-BD8C-411F7CB53C38}"/>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94913B1-C0A0-4F0D-98BB-55F672B73834}"/>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20" name="楕円 719">
          <a:extLst>
            <a:ext uri="{FF2B5EF4-FFF2-40B4-BE49-F238E27FC236}">
              <a16:creationId xmlns:a16="http://schemas.microsoft.com/office/drawing/2014/main" id="{927F552F-592A-4DFA-9536-5F2AF392643B}"/>
            </a:ext>
          </a:extLst>
        </xdr:cNvPr>
        <xdr:cNvSpPr/>
      </xdr:nvSpPr>
      <xdr:spPr>
        <a:xfrm>
          <a:off x="19904710" y="145719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144797</xdr:rowOff>
    </xdr:from>
    <xdr:ext cx="469744" cy="259045"/>
    <xdr:sp macro="" textlink="">
      <xdr:nvSpPr>
        <xdr:cNvPr id="721" name="【消防施設】&#10;一人当たり面積該当値テキスト">
          <a:extLst>
            <a:ext uri="{FF2B5EF4-FFF2-40B4-BE49-F238E27FC236}">
              <a16:creationId xmlns:a16="http://schemas.microsoft.com/office/drawing/2014/main" id="{298D59A0-1BF5-4C1B-B667-0D881D98C1DF}"/>
            </a:ext>
          </a:extLst>
        </xdr:cNvPr>
        <xdr:cNvSpPr txBox="1"/>
      </xdr:nvSpPr>
      <xdr:spPr>
        <a:xfrm>
          <a:off x="19985990" y="1454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166370</xdr:rowOff>
    </xdr:from>
    <xdr:to>
      <xdr:col>112</xdr:col>
      <xdr:colOff>38100</xdr:colOff>
      <xdr:row>85</xdr:row>
      <xdr:rowOff>96520</xdr:rowOff>
    </xdr:to>
    <xdr:sp macro="" textlink="">
      <xdr:nvSpPr>
        <xdr:cNvPr id="722" name="楕円 721">
          <a:extLst>
            <a:ext uri="{FF2B5EF4-FFF2-40B4-BE49-F238E27FC236}">
              <a16:creationId xmlns:a16="http://schemas.microsoft.com/office/drawing/2014/main" id="{837439A0-3EDF-4590-A016-A88EF8D488FC}"/>
            </a:ext>
          </a:extLst>
        </xdr:cNvPr>
        <xdr:cNvSpPr/>
      </xdr:nvSpPr>
      <xdr:spPr>
        <a:xfrm>
          <a:off x="19161760" y="145719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45720</xdr:rowOff>
    </xdr:from>
    <xdr:to>
      <xdr:col>116</xdr:col>
      <xdr:colOff>63500</xdr:colOff>
      <xdr:row>85</xdr:row>
      <xdr:rowOff>45720</xdr:rowOff>
    </xdr:to>
    <xdr:cxnSp macro="">
      <xdr:nvCxnSpPr>
        <xdr:cNvPr id="723" name="直線コネクタ 722">
          <a:extLst>
            <a:ext uri="{FF2B5EF4-FFF2-40B4-BE49-F238E27FC236}">
              <a16:creationId xmlns:a16="http://schemas.microsoft.com/office/drawing/2014/main" id="{D31E5ABC-073E-4FA9-9792-46C7603D10C5}"/>
            </a:ext>
          </a:extLst>
        </xdr:cNvPr>
        <xdr:cNvCxnSpPr/>
      </xdr:nvCxnSpPr>
      <xdr:spPr>
        <a:xfrm>
          <a:off x="19204940" y="146208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166370</xdr:rowOff>
    </xdr:from>
    <xdr:to>
      <xdr:col>107</xdr:col>
      <xdr:colOff>101600</xdr:colOff>
      <xdr:row>85</xdr:row>
      <xdr:rowOff>96520</xdr:rowOff>
    </xdr:to>
    <xdr:sp macro="" textlink="">
      <xdr:nvSpPr>
        <xdr:cNvPr id="724" name="楕円 723">
          <a:extLst>
            <a:ext uri="{FF2B5EF4-FFF2-40B4-BE49-F238E27FC236}">
              <a16:creationId xmlns:a16="http://schemas.microsoft.com/office/drawing/2014/main" id="{A1EF2A12-B20A-4353-B286-AA4834848286}"/>
            </a:ext>
          </a:extLst>
        </xdr:cNvPr>
        <xdr:cNvSpPr/>
      </xdr:nvSpPr>
      <xdr:spPr>
        <a:xfrm>
          <a:off x="18345150" y="145719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45720</xdr:rowOff>
    </xdr:from>
    <xdr:to>
      <xdr:col>111</xdr:col>
      <xdr:colOff>177800</xdr:colOff>
      <xdr:row>85</xdr:row>
      <xdr:rowOff>45720</xdr:rowOff>
    </xdr:to>
    <xdr:cxnSp macro="">
      <xdr:nvCxnSpPr>
        <xdr:cNvPr id="725" name="直線コネクタ 724">
          <a:extLst>
            <a:ext uri="{FF2B5EF4-FFF2-40B4-BE49-F238E27FC236}">
              <a16:creationId xmlns:a16="http://schemas.microsoft.com/office/drawing/2014/main" id="{A8652A55-8253-4AD5-8C2B-57036005D3A2}"/>
            </a:ext>
          </a:extLst>
        </xdr:cNvPr>
        <xdr:cNvCxnSpPr/>
      </xdr:nvCxnSpPr>
      <xdr:spPr>
        <a:xfrm>
          <a:off x="18399760" y="1462087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166370</xdr:rowOff>
    </xdr:from>
    <xdr:to>
      <xdr:col>102</xdr:col>
      <xdr:colOff>165100</xdr:colOff>
      <xdr:row>85</xdr:row>
      <xdr:rowOff>96520</xdr:rowOff>
    </xdr:to>
    <xdr:sp macro="" textlink="">
      <xdr:nvSpPr>
        <xdr:cNvPr id="726" name="楕円 725">
          <a:extLst>
            <a:ext uri="{FF2B5EF4-FFF2-40B4-BE49-F238E27FC236}">
              <a16:creationId xmlns:a16="http://schemas.microsoft.com/office/drawing/2014/main" id="{03CB188D-1B7A-4709-AA02-86374BE5D7A7}"/>
            </a:ext>
          </a:extLst>
        </xdr:cNvPr>
        <xdr:cNvSpPr/>
      </xdr:nvSpPr>
      <xdr:spPr>
        <a:xfrm>
          <a:off x="17547590" y="145719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45720</xdr:rowOff>
    </xdr:from>
    <xdr:to>
      <xdr:col>107</xdr:col>
      <xdr:colOff>50800</xdr:colOff>
      <xdr:row>85</xdr:row>
      <xdr:rowOff>45720</xdr:rowOff>
    </xdr:to>
    <xdr:cxnSp macro="">
      <xdr:nvCxnSpPr>
        <xdr:cNvPr id="727" name="直線コネクタ 726">
          <a:extLst>
            <a:ext uri="{FF2B5EF4-FFF2-40B4-BE49-F238E27FC236}">
              <a16:creationId xmlns:a16="http://schemas.microsoft.com/office/drawing/2014/main" id="{D113FF3B-99A7-4DC4-8CCF-CC4BA6830A60}"/>
            </a:ext>
          </a:extLst>
        </xdr:cNvPr>
        <xdr:cNvCxnSpPr/>
      </xdr:nvCxnSpPr>
      <xdr:spPr>
        <a:xfrm>
          <a:off x="17602200" y="146208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162561</xdr:rowOff>
    </xdr:from>
    <xdr:to>
      <xdr:col>98</xdr:col>
      <xdr:colOff>38100</xdr:colOff>
      <xdr:row>85</xdr:row>
      <xdr:rowOff>92711</xdr:rowOff>
    </xdr:to>
    <xdr:sp macro="" textlink="">
      <xdr:nvSpPr>
        <xdr:cNvPr id="728" name="楕円 727">
          <a:extLst>
            <a:ext uri="{FF2B5EF4-FFF2-40B4-BE49-F238E27FC236}">
              <a16:creationId xmlns:a16="http://schemas.microsoft.com/office/drawing/2014/main" id="{EA9A2253-F8B4-41A6-B3B7-FFCC0BAB38C3}"/>
            </a:ext>
          </a:extLst>
        </xdr:cNvPr>
        <xdr:cNvSpPr/>
      </xdr:nvSpPr>
      <xdr:spPr>
        <a:xfrm>
          <a:off x="16761460" y="145662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41911</xdr:rowOff>
    </xdr:from>
    <xdr:to>
      <xdr:col>102</xdr:col>
      <xdr:colOff>114300</xdr:colOff>
      <xdr:row>85</xdr:row>
      <xdr:rowOff>45720</xdr:rowOff>
    </xdr:to>
    <xdr:cxnSp macro="">
      <xdr:nvCxnSpPr>
        <xdr:cNvPr id="729" name="直線コネクタ 728">
          <a:extLst>
            <a:ext uri="{FF2B5EF4-FFF2-40B4-BE49-F238E27FC236}">
              <a16:creationId xmlns:a16="http://schemas.microsoft.com/office/drawing/2014/main" id="{05A2E113-C5DD-4984-B54F-D5FC6A55A1D1}"/>
            </a:ext>
          </a:extLst>
        </xdr:cNvPr>
        <xdr:cNvCxnSpPr/>
      </xdr:nvCxnSpPr>
      <xdr:spPr>
        <a:xfrm>
          <a:off x="16804640" y="14617066"/>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0" name="n_1aveValue【消防施設】&#10;一人当たり面積">
          <a:extLst>
            <a:ext uri="{FF2B5EF4-FFF2-40B4-BE49-F238E27FC236}">
              <a16:creationId xmlns:a16="http://schemas.microsoft.com/office/drawing/2014/main" id="{29E68F07-84DA-43B5-A072-050E5F1C61EA}"/>
            </a:ext>
          </a:extLst>
        </xdr:cNvPr>
        <xdr:cNvSpPr txBox="1"/>
      </xdr:nvSpPr>
      <xdr:spPr>
        <a:xfrm>
          <a:off x="18982132" y="143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1" name="n_2aveValue【消防施設】&#10;一人当たり面積">
          <a:extLst>
            <a:ext uri="{FF2B5EF4-FFF2-40B4-BE49-F238E27FC236}">
              <a16:creationId xmlns:a16="http://schemas.microsoft.com/office/drawing/2014/main" id="{3DE6735E-B814-4F72-9835-FE35B7F72593}"/>
            </a:ext>
          </a:extLst>
        </xdr:cNvPr>
        <xdr:cNvSpPr txBox="1"/>
      </xdr:nvSpPr>
      <xdr:spPr>
        <a:xfrm>
          <a:off x="18182032" y="143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2" name="n_3aveValue【消防施設】&#10;一人当たり面積">
          <a:extLst>
            <a:ext uri="{FF2B5EF4-FFF2-40B4-BE49-F238E27FC236}">
              <a16:creationId xmlns:a16="http://schemas.microsoft.com/office/drawing/2014/main" id="{3F161C3F-34AE-4476-A687-30F14C745293}"/>
            </a:ext>
          </a:extLst>
        </xdr:cNvPr>
        <xdr:cNvSpPr txBox="1"/>
      </xdr:nvSpPr>
      <xdr:spPr>
        <a:xfrm>
          <a:off x="17384472" y="143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3" name="n_4aveValue【消防施設】&#10;一人当たり面積">
          <a:extLst>
            <a:ext uri="{FF2B5EF4-FFF2-40B4-BE49-F238E27FC236}">
              <a16:creationId xmlns:a16="http://schemas.microsoft.com/office/drawing/2014/main" id="{2C7EF17E-88D9-4804-87BD-7E130629D1FC}"/>
            </a:ext>
          </a:extLst>
        </xdr:cNvPr>
        <xdr:cNvSpPr txBox="1"/>
      </xdr:nvSpPr>
      <xdr:spPr>
        <a:xfrm>
          <a:off x="16588817" y="1466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87647</xdr:rowOff>
    </xdr:from>
    <xdr:ext cx="469744" cy="259045"/>
    <xdr:sp macro="" textlink="">
      <xdr:nvSpPr>
        <xdr:cNvPr id="734" name="n_1mainValue【消防施設】&#10;一人当たり面積">
          <a:extLst>
            <a:ext uri="{FF2B5EF4-FFF2-40B4-BE49-F238E27FC236}">
              <a16:creationId xmlns:a16="http://schemas.microsoft.com/office/drawing/2014/main" id="{17E58BD3-AAEF-44EC-A2A0-5F37BA76B3FD}"/>
            </a:ext>
          </a:extLst>
        </xdr:cNvPr>
        <xdr:cNvSpPr txBox="1"/>
      </xdr:nvSpPr>
      <xdr:spPr>
        <a:xfrm>
          <a:off x="18982132"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87647</xdr:rowOff>
    </xdr:from>
    <xdr:ext cx="469744" cy="259045"/>
    <xdr:sp macro="" textlink="">
      <xdr:nvSpPr>
        <xdr:cNvPr id="735" name="n_2mainValue【消防施設】&#10;一人当たり面積">
          <a:extLst>
            <a:ext uri="{FF2B5EF4-FFF2-40B4-BE49-F238E27FC236}">
              <a16:creationId xmlns:a16="http://schemas.microsoft.com/office/drawing/2014/main" id="{F4A7C6C7-7688-4886-93E4-2227B941E3AF}"/>
            </a:ext>
          </a:extLst>
        </xdr:cNvPr>
        <xdr:cNvSpPr txBox="1"/>
      </xdr:nvSpPr>
      <xdr:spPr>
        <a:xfrm>
          <a:off x="18182032"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87647</xdr:rowOff>
    </xdr:from>
    <xdr:ext cx="469744" cy="259045"/>
    <xdr:sp macro="" textlink="">
      <xdr:nvSpPr>
        <xdr:cNvPr id="736" name="n_3mainValue【消防施設】&#10;一人当たり面積">
          <a:extLst>
            <a:ext uri="{FF2B5EF4-FFF2-40B4-BE49-F238E27FC236}">
              <a16:creationId xmlns:a16="http://schemas.microsoft.com/office/drawing/2014/main" id="{E61106E0-15A6-4C48-ABA4-57A2D59D48AB}"/>
            </a:ext>
          </a:extLst>
        </xdr:cNvPr>
        <xdr:cNvSpPr txBox="1"/>
      </xdr:nvSpPr>
      <xdr:spPr>
        <a:xfrm>
          <a:off x="17384472"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109238</xdr:rowOff>
    </xdr:from>
    <xdr:ext cx="469744" cy="259045"/>
    <xdr:sp macro="" textlink="">
      <xdr:nvSpPr>
        <xdr:cNvPr id="737" name="n_4mainValue【消防施設】&#10;一人当たり面積">
          <a:extLst>
            <a:ext uri="{FF2B5EF4-FFF2-40B4-BE49-F238E27FC236}">
              <a16:creationId xmlns:a16="http://schemas.microsoft.com/office/drawing/2014/main" id="{4AF97F08-A8A9-452A-A964-1AE03F52D111}"/>
            </a:ext>
          </a:extLst>
        </xdr:cNvPr>
        <xdr:cNvSpPr txBox="1"/>
      </xdr:nvSpPr>
      <xdr:spPr>
        <a:xfrm>
          <a:off x="16588817" y="1433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760E2D50-357D-4BFB-A825-3AADF66E517B}"/>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2AD59992-3EE3-4722-84F3-1B66D14C85B9}"/>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AA75F16-52E2-4CF2-ADCF-C9FB1B0B123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215C3C77-86C1-49CA-912A-4F95821AD8C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CD9ED70F-9BD3-4FE8-A3A2-07CB0B949C7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E6451ED4-A37C-42EB-AAD5-785B27E8C782}"/>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CD3ED64-15C5-42D5-87AD-0B7B8C2DF2A0}"/>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8411634B-265C-4449-A63F-DC8D5C70A184}"/>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7F28750E-A772-4A97-BD31-816FC6C80C10}"/>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EF183F13-18B5-4804-BBB1-5D1CC817B2E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6584A0B9-B4A6-466D-8071-209ED805F9BB}"/>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D71336F4-A8C4-4FD7-9563-C3161955E770}"/>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2A9419A2-9118-49EB-815E-2379362CF849}"/>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DF2D2052-9A27-433D-A1E6-2B5B2B97FBA5}"/>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8EA26B68-30BC-4E45-997F-D242B1153A04}"/>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CB7492ED-39CF-4CA9-91F0-C542A4158C3E}"/>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5FCC2F5F-789A-414E-86E7-DD86F9994A80}"/>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23CDE8B5-39D3-4900-9B51-5CCFD73DC34E}"/>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A5BD8CF2-2DB6-4077-BF64-0E3FDE4F3708}"/>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C0D5E80D-B48F-4212-8B96-C37BA59D4EB6}"/>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127F5B49-D330-4F1D-960C-BBE50C3148A4}"/>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D896D2EE-0AD2-46C5-97F2-D8720176C623}"/>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4494A1C6-6876-42C4-8D8A-F055B1206F34}"/>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1DA9F50E-4FBC-4ED6-BCFB-A9B816D6D2DD}"/>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486E6C5C-A111-4C06-AE18-58661FADE655}"/>
            </a:ext>
          </a:extLst>
        </xdr:cNvPr>
        <xdr:cNvCxnSpPr/>
      </xdr:nvCxnSpPr>
      <xdr:spPr>
        <a:xfrm flipV="1">
          <a:off x="14703424" y="17028795"/>
          <a:ext cx="0" cy="164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庁舎】&#10;有形固定資産減価償却率最小値テキスト">
          <a:extLst>
            <a:ext uri="{FF2B5EF4-FFF2-40B4-BE49-F238E27FC236}">
              <a16:creationId xmlns:a16="http://schemas.microsoft.com/office/drawing/2014/main" id="{2228F80C-9DB8-49D0-AC74-7C006601DAE2}"/>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2A0EF4BE-4D1C-48E8-A75B-BD7715866274}"/>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5" name="【庁舎】&#10;有形固定資産減価償却率最大値テキスト">
          <a:extLst>
            <a:ext uri="{FF2B5EF4-FFF2-40B4-BE49-F238E27FC236}">
              <a16:creationId xmlns:a16="http://schemas.microsoft.com/office/drawing/2014/main" id="{4485B7B5-0AA9-4FEF-8BA0-7E87C4EE5464}"/>
            </a:ext>
          </a:extLst>
        </xdr:cNvPr>
        <xdr:cNvSpPr txBox="1"/>
      </xdr:nvSpPr>
      <xdr:spPr>
        <a:xfrm>
          <a:off x="14742160" y="1680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6" name="直線コネクタ 765">
          <a:extLst>
            <a:ext uri="{FF2B5EF4-FFF2-40B4-BE49-F238E27FC236}">
              <a16:creationId xmlns:a16="http://schemas.microsoft.com/office/drawing/2014/main" id="{8FFB7649-18FD-489A-B899-CA33C0EBF4BD}"/>
            </a:ext>
          </a:extLst>
        </xdr:cNvPr>
        <xdr:cNvCxnSpPr/>
      </xdr:nvCxnSpPr>
      <xdr:spPr>
        <a:xfrm>
          <a:off x="14611350" y="1702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767" name="【庁舎】&#10;有形固定資産減価償却率平均値テキスト">
          <a:extLst>
            <a:ext uri="{FF2B5EF4-FFF2-40B4-BE49-F238E27FC236}">
              <a16:creationId xmlns:a16="http://schemas.microsoft.com/office/drawing/2014/main" id="{30899E7E-C2A8-4CB6-A44C-A92FEB3C70E9}"/>
            </a:ext>
          </a:extLst>
        </xdr:cNvPr>
        <xdr:cNvSpPr txBox="1"/>
      </xdr:nvSpPr>
      <xdr:spPr>
        <a:xfrm>
          <a:off x="14742160" y="1761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68" name="フローチャート: 判断 767">
          <a:extLst>
            <a:ext uri="{FF2B5EF4-FFF2-40B4-BE49-F238E27FC236}">
              <a16:creationId xmlns:a16="http://schemas.microsoft.com/office/drawing/2014/main" id="{1858CAA7-C860-48E6-B978-70CE01D1B47C}"/>
            </a:ext>
          </a:extLst>
        </xdr:cNvPr>
        <xdr:cNvSpPr/>
      </xdr:nvSpPr>
      <xdr:spPr>
        <a:xfrm>
          <a:off x="1464945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69" name="フローチャート: 判断 768">
          <a:extLst>
            <a:ext uri="{FF2B5EF4-FFF2-40B4-BE49-F238E27FC236}">
              <a16:creationId xmlns:a16="http://schemas.microsoft.com/office/drawing/2014/main" id="{9A4B3B06-FAEA-4C9D-8085-8AE30C46B646}"/>
            </a:ext>
          </a:extLst>
        </xdr:cNvPr>
        <xdr:cNvSpPr/>
      </xdr:nvSpPr>
      <xdr:spPr>
        <a:xfrm>
          <a:off x="13887450" y="1772665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0" name="フローチャート: 判断 769">
          <a:extLst>
            <a:ext uri="{FF2B5EF4-FFF2-40B4-BE49-F238E27FC236}">
              <a16:creationId xmlns:a16="http://schemas.microsoft.com/office/drawing/2014/main" id="{F680FF98-3E93-4688-AF0F-3413D6D298F8}"/>
            </a:ext>
          </a:extLst>
        </xdr:cNvPr>
        <xdr:cNvSpPr/>
      </xdr:nvSpPr>
      <xdr:spPr>
        <a:xfrm>
          <a:off x="13089890" y="1769808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71" name="フローチャート: 判断 770">
          <a:extLst>
            <a:ext uri="{FF2B5EF4-FFF2-40B4-BE49-F238E27FC236}">
              <a16:creationId xmlns:a16="http://schemas.microsoft.com/office/drawing/2014/main" id="{92692FD3-6999-42C1-BBAF-5344EEE0D37E}"/>
            </a:ext>
          </a:extLst>
        </xdr:cNvPr>
        <xdr:cNvSpPr/>
      </xdr:nvSpPr>
      <xdr:spPr>
        <a:xfrm>
          <a:off x="12303760" y="176714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772" name="フローチャート: 判断 771">
          <a:extLst>
            <a:ext uri="{FF2B5EF4-FFF2-40B4-BE49-F238E27FC236}">
              <a16:creationId xmlns:a16="http://schemas.microsoft.com/office/drawing/2014/main" id="{ADF94C84-E1E5-40AE-A7B8-4E6AE4D8A51A}"/>
            </a:ext>
          </a:extLst>
        </xdr:cNvPr>
        <xdr:cNvSpPr/>
      </xdr:nvSpPr>
      <xdr:spPr>
        <a:xfrm>
          <a:off x="11487150" y="176409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41FBEE0-96C4-4983-BA7F-03E242128D6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D02BE7E-1376-4951-8C31-A02E466CB32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6624AB2-F1BC-4DB6-A045-DDD1979E5462}"/>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10E84E4-E372-4ECF-9E9F-36BB5922F6B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3813D11-22B5-4034-9F4C-16BAB25099B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166370</xdr:rowOff>
    </xdr:from>
    <xdr:to>
      <xdr:col>85</xdr:col>
      <xdr:colOff>177800</xdr:colOff>
      <xdr:row>108</xdr:row>
      <xdr:rowOff>96520</xdr:rowOff>
    </xdr:to>
    <xdr:sp macro="" textlink="">
      <xdr:nvSpPr>
        <xdr:cNvPr id="778" name="楕円 777">
          <a:extLst>
            <a:ext uri="{FF2B5EF4-FFF2-40B4-BE49-F238E27FC236}">
              <a16:creationId xmlns:a16="http://schemas.microsoft.com/office/drawing/2014/main" id="{05D61281-0215-41D3-A0F6-17F6F7B76F9E}"/>
            </a:ext>
          </a:extLst>
        </xdr:cNvPr>
        <xdr:cNvSpPr/>
      </xdr:nvSpPr>
      <xdr:spPr>
        <a:xfrm>
          <a:off x="14649450" y="185153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81297</xdr:rowOff>
    </xdr:from>
    <xdr:ext cx="405111" cy="259045"/>
    <xdr:sp macro="" textlink="">
      <xdr:nvSpPr>
        <xdr:cNvPr id="779" name="【庁舎】&#10;有形固定資産減価償却率該当値テキスト">
          <a:extLst>
            <a:ext uri="{FF2B5EF4-FFF2-40B4-BE49-F238E27FC236}">
              <a16:creationId xmlns:a16="http://schemas.microsoft.com/office/drawing/2014/main" id="{6F5A62CE-3318-4CC1-B6F0-E545EB2C4419}"/>
            </a:ext>
          </a:extLst>
        </xdr:cNvPr>
        <xdr:cNvSpPr txBox="1"/>
      </xdr:nvSpPr>
      <xdr:spPr>
        <a:xfrm>
          <a:off x="14742160" y="1842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153036</xdr:rowOff>
    </xdr:from>
    <xdr:to>
      <xdr:col>81</xdr:col>
      <xdr:colOff>101600</xdr:colOff>
      <xdr:row>108</xdr:row>
      <xdr:rowOff>83186</xdr:rowOff>
    </xdr:to>
    <xdr:sp macro="" textlink="">
      <xdr:nvSpPr>
        <xdr:cNvPr id="780" name="楕円 779">
          <a:extLst>
            <a:ext uri="{FF2B5EF4-FFF2-40B4-BE49-F238E27FC236}">
              <a16:creationId xmlns:a16="http://schemas.microsoft.com/office/drawing/2014/main" id="{C39E0136-3445-4980-ABAA-390C4D5BA676}"/>
            </a:ext>
          </a:extLst>
        </xdr:cNvPr>
        <xdr:cNvSpPr/>
      </xdr:nvSpPr>
      <xdr:spPr>
        <a:xfrm>
          <a:off x="13887450" y="184981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32386</xdr:rowOff>
    </xdr:from>
    <xdr:to>
      <xdr:col>85</xdr:col>
      <xdr:colOff>127000</xdr:colOff>
      <xdr:row>108</xdr:row>
      <xdr:rowOff>45720</xdr:rowOff>
    </xdr:to>
    <xdr:cxnSp macro="">
      <xdr:nvCxnSpPr>
        <xdr:cNvPr id="781" name="直線コネクタ 780">
          <a:extLst>
            <a:ext uri="{FF2B5EF4-FFF2-40B4-BE49-F238E27FC236}">
              <a16:creationId xmlns:a16="http://schemas.microsoft.com/office/drawing/2014/main" id="{D9AF0577-929B-47D6-91F5-87985B63C6BD}"/>
            </a:ext>
          </a:extLst>
        </xdr:cNvPr>
        <xdr:cNvCxnSpPr/>
      </xdr:nvCxnSpPr>
      <xdr:spPr>
        <a:xfrm>
          <a:off x="13942060" y="18547081"/>
          <a:ext cx="762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130175</xdr:rowOff>
    </xdr:from>
    <xdr:to>
      <xdr:col>76</xdr:col>
      <xdr:colOff>165100</xdr:colOff>
      <xdr:row>108</xdr:row>
      <xdr:rowOff>60325</xdr:rowOff>
    </xdr:to>
    <xdr:sp macro="" textlink="">
      <xdr:nvSpPr>
        <xdr:cNvPr id="782" name="楕円 781">
          <a:extLst>
            <a:ext uri="{FF2B5EF4-FFF2-40B4-BE49-F238E27FC236}">
              <a16:creationId xmlns:a16="http://schemas.microsoft.com/office/drawing/2014/main" id="{CE707B67-6CB5-45C5-A2A4-6793E70D2A65}"/>
            </a:ext>
          </a:extLst>
        </xdr:cNvPr>
        <xdr:cNvSpPr/>
      </xdr:nvSpPr>
      <xdr:spPr>
        <a:xfrm>
          <a:off x="13089890" y="184791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9525</xdr:rowOff>
    </xdr:from>
    <xdr:to>
      <xdr:col>81</xdr:col>
      <xdr:colOff>50800</xdr:colOff>
      <xdr:row>108</xdr:row>
      <xdr:rowOff>32386</xdr:rowOff>
    </xdr:to>
    <xdr:cxnSp macro="">
      <xdr:nvCxnSpPr>
        <xdr:cNvPr id="783" name="直線コネクタ 782">
          <a:extLst>
            <a:ext uri="{FF2B5EF4-FFF2-40B4-BE49-F238E27FC236}">
              <a16:creationId xmlns:a16="http://schemas.microsoft.com/office/drawing/2014/main" id="{3790D77F-0162-48FD-9C38-728F5253F79E}"/>
            </a:ext>
          </a:extLst>
        </xdr:cNvPr>
        <xdr:cNvCxnSpPr/>
      </xdr:nvCxnSpPr>
      <xdr:spPr>
        <a:xfrm>
          <a:off x="13144500" y="18528030"/>
          <a:ext cx="7975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107314</xdr:rowOff>
    </xdr:from>
    <xdr:to>
      <xdr:col>72</xdr:col>
      <xdr:colOff>38100</xdr:colOff>
      <xdr:row>108</xdr:row>
      <xdr:rowOff>37464</xdr:rowOff>
    </xdr:to>
    <xdr:sp macro="" textlink="">
      <xdr:nvSpPr>
        <xdr:cNvPr id="784" name="楕円 783">
          <a:extLst>
            <a:ext uri="{FF2B5EF4-FFF2-40B4-BE49-F238E27FC236}">
              <a16:creationId xmlns:a16="http://schemas.microsoft.com/office/drawing/2014/main" id="{0ABC2C89-1E9D-4342-BE0C-9C2A2D4D3A2C}"/>
            </a:ext>
          </a:extLst>
        </xdr:cNvPr>
        <xdr:cNvSpPr/>
      </xdr:nvSpPr>
      <xdr:spPr>
        <a:xfrm>
          <a:off x="12303760" y="1845055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158114</xdr:rowOff>
    </xdr:from>
    <xdr:to>
      <xdr:col>76</xdr:col>
      <xdr:colOff>114300</xdr:colOff>
      <xdr:row>108</xdr:row>
      <xdr:rowOff>9525</xdr:rowOff>
    </xdr:to>
    <xdr:cxnSp macro="">
      <xdr:nvCxnSpPr>
        <xdr:cNvPr id="785" name="直線コネクタ 784">
          <a:extLst>
            <a:ext uri="{FF2B5EF4-FFF2-40B4-BE49-F238E27FC236}">
              <a16:creationId xmlns:a16="http://schemas.microsoft.com/office/drawing/2014/main" id="{8E519A41-B51D-45F7-85A8-A97F4C62BFDD}"/>
            </a:ext>
          </a:extLst>
        </xdr:cNvPr>
        <xdr:cNvCxnSpPr/>
      </xdr:nvCxnSpPr>
      <xdr:spPr>
        <a:xfrm>
          <a:off x="12346940" y="18505169"/>
          <a:ext cx="7975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153036</xdr:rowOff>
    </xdr:from>
    <xdr:to>
      <xdr:col>67</xdr:col>
      <xdr:colOff>101600</xdr:colOff>
      <xdr:row>108</xdr:row>
      <xdr:rowOff>83186</xdr:rowOff>
    </xdr:to>
    <xdr:sp macro="" textlink="">
      <xdr:nvSpPr>
        <xdr:cNvPr id="786" name="楕円 785">
          <a:extLst>
            <a:ext uri="{FF2B5EF4-FFF2-40B4-BE49-F238E27FC236}">
              <a16:creationId xmlns:a16="http://schemas.microsoft.com/office/drawing/2014/main" id="{A7471E1D-FE88-4433-BE2F-1839C7FA44C8}"/>
            </a:ext>
          </a:extLst>
        </xdr:cNvPr>
        <xdr:cNvSpPr/>
      </xdr:nvSpPr>
      <xdr:spPr>
        <a:xfrm>
          <a:off x="11487150" y="184981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158114</xdr:rowOff>
    </xdr:from>
    <xdr:to>
      <xdr:col>71</xdr:col>
      <xdr:colOff>177800</xdr:colOff>
      <xdr:row>108</xdr:row>
      <xdr:rowOff>32386</xdr:rowOff>
    </xdr:to>
    <xdr:cxnSp macro="">
      <xdr:nvCxnSpPr>
        <xdr:cNvPr id="787" name="直線コネクタ 786">
          <a:extLst>
            <a:ext uri="{FF2B5EF4-FFF2-40B4-BE49-F238E27FC236}">
              <a16:creationId xmlns:a16="http://schemas.microsoft.com/office/drawing/2014/main" id="{FA15EE34-A500-445D-AD44-B7932229FE9B}"/>
            </a:ext>
          </a:extLst>
        </xdr:cNvPr>
        <xdr:cNvCxnSpPr/>
      </xdr:nvCxnSpPr>
      <xdr:spPr>
        <a:xfrm flipV="1">
          <a:off x="11541760" y="18505169"/>
          <a:ext cx="80518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788" name="n_1aveValue【庁舎】&#10;有形固定資産減価償却率">
          <a:extLst>
            <a:ext uri="{FF2B5EF4-FFF2-40B4-BE49-F238E27FC236}">
              <a16:creationId xmlns:a16="http://schemas.microsoft.com/office/drawing/2014/main" id="{EBC11156-24CF-454D-9A64-5959629D3DF8}"/>
            </a:ext>
          </a:extLst>
        </xdr:cNvPr>
        <xdr:cNvSpPr txBox="1"/>
      </xdr:nvSpPr>
      <xdr:spPr>
        <a:xfrm>
          <a:off x="13738234" y="1750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89" name="n_2aveValue【庁舎】&#10;有形固定資産減価償却率">
          <a:extLst>
            <a:ext uri="{FF2B5EF4-FFF2-40B4-BE49-F238E27FC236}">
              <a16:creationId xmlns:a16="http://schemas.microsoft.com/office/drawing/2014/main" id="{FDF2D347-B5CB-4516-B10B-108533C0D651}"/>
            </a:ext>
          </a:extLst>
        </xdr:cNvPr>
        <xdr:cNvSpPr txBox="1"/>
      </xdr:nvSpPr>
      <xdr:spPr>
        <a:xfrm>
          <a:off x="12957184" y="1747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790" name="n_3aveValue【庁舎】&#10;有形固定資産減価償却率">
          <a:extLst>
            <a:ext uri="{FF2B5EF4-FFF2-40B4-BE49-F238E27FC236}">
              <a16:creationId xmlns:a16="http://schemas.microsoft.com/office/drawing/2014/main" id="{A44F44B7-BFE1-4D99-976E-2A4F33AC534C}"/>
            </a:ext>
          </a:extLst>
        </xdr:cNvPr>
        <xdr:cNvSpPr txBox="1"/>
      </xdr:nvSpPr>
      <xdr:spPr>
        <a:xfrm>
          <a:off x="12171054" y="1744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791" name="n_4aveValue【庁舎】&#10;有形固定資産減価償却率">
          <a:extLst>
            <a:ext uri="{FF2B5EF4-FFF2-40B4-BE49-F238E27FC236}">
              <a16:creationId xmlns:a16="http://schemas.microsoft.com/office/drawing/2014/main" id="{2EBCC425-BFF0-4F31-9A27-B5AF790FB93B}"/>
            </a:ext>
          </a:extLst>
        </xdr:cNvPr>
        <xdr:cNvSpPr txBox="1"/>
      </xdr:nvSpPr>
      <xdr:spPr>
        <a:xfrm>
          <a:off x="11354444" y="1741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74313</xdr:rowOff>
    </xdr:from>
    <xdr:ext cx="405111" cy="259045"/>
    <xdr:sp macro="" textlink="">
      <xdr:nvSpPr>
        <xdr:cNvPr id="792" name="n_1mainValue【庁舎】&#10;有形固定資産減価償却率">
          <a:extLst>
            <a:ext uri="{FF2B5EF4-FFF2-40B4-BE49-F238E27FC236}">
              <a16:creationId xmlns:a16="http://schemas.microsoft.com/office/drawing/2014/main" id="{031C46C4-F017-4DCE-B62C-CB93CA93C3D4}"/>
            </a:ext>
          </a:extLst>
        </xdr:cNvPr>
        <xdr:cNvSpPr txBox="1"/>
      </xdr:nvSpPr>
      <xdr:spPr>
        <a:xfrm>
          <a:off x="1373823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51452</xdr:rowOff>
    </xdr:from>
    <xdr:ext cx="405111" cy="259045"/>
    <xdr:sp macro="" textlink="">
      <xdr:nvSpPr>
        <xdr:cNvPr id="793" name="n_2mainValue【庁舎】&#10;有形固定資産減価償却率">
          <a:extLst>
            <a:ext uri="{FF2B5EF4-FFF2-40B4-BE49-F238E27FC236}">
              <a16:creationId xmlns:a16="http://schemas.microsoft.com/office/drawing/2014/main" id="{04D2069C-4DDF-4E68-ABC4-91B4BCFA954E}"/>
            </a:ext>
          </a:extLst>
        </xdr:cNvPr>
        <xdr:cNvSpPr txBox="1"/>
      </xdr:nvSpPr>
      <xdr:spPr>
        <a:xfrm>
          <a:off x="12957184" y="185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28591</xdr:rowOff>
    </xdr:from>
    <xdr:ext cx="405111" cy="259045"/>
    <xdr:sp macro="" textlink="">
      <xdr:nvSpPr>
        <xdr:cNvPr id="794" name="n_3mainValue【庁舎】&#10;有形固定資産減価償却率">
          <a:extLst>
            <a:ext uri="{FF2B5EF4-FFF2-40B4-BE49-F238E27FC236}">
              <a16:creationId xmlns:a16="http://schemas.microsoft.com/office/drawing/2014/main" id="{3CB050AB-DFB0-431A-A7FB-7BD6E83799FB}"/>
            </a:ext>
          </a:extLst>
        </xdr:cNvPr>
        <xdr:cNvSpPr txBox="1"/>
      </xdr:nvSpPr>
      <xdr:spPr>
        <a:xfrm>
          <a:off x="12171054" y="1854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74313</xdr:rowOff>
    </xdr:from>
    <xdr:ext cx="405111" cy="259045"/>
    <xdr:sp macro="" textlink="">
      <xdr:nvSpPr>
        <xdr:cNvPr id="795" name="n_4mainValue【庁舎】&#10;有形固定資産減価償却率">
          <a:extLst>
            <a:ext uri="{FF2B5EF4-FFF2-40B4-BE49-F238E27FC236}">
              <a16:creationId xmlns:a16="http://schemas.microsoft.com/office/drawing/2014/main" id="{91441132-908B-4CC6-91EC-EA157BC2CA54}"/>
            </a:ext>
          </a:extLst>
        </xdr:cNvPr>
        <xdr:cNvSpPr txBox="1"/>
      </xdr:nvSpPr>
      <xdr:spPr>
        <a:xfrm>
          <a:off x="113544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86BF625A-B342-4415-BA70-119A93ABC3F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60ED3AC2-1F8D-46F6-9D21-6C2FCAA12E0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29BD1E24-C824-4538-8160-8E9127384A90}"/>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622B5BCB-2205-4B4F-BFEA-384773210C8E}"/>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91810ABB-AE76-487A-B30A-CC65E8FCDCD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16E293DB-7081-4D17-932A-17437BC987A5}"/>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A9F4E655-82B6-4833-9A8E-679120E3AB4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984CE2AC-8963-407C-8D71-5CC29DA621F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A753526A-FA29-4E0B-B06D-9946CA50AF3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1AF26F64-7B00-4D59-8794-C527F7A5D25E}"/>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EF097E9E-6F7D-4010-8805-4A8841DD7C3E}"/>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EAEB98BD-C2F7-4841-827E-F0803C54F32F}"/>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A661C67B-6BB6-485B-97BC-2F925807C482}"/>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BF66476A-AB99-4688-98CB-D2A3A5052ED2}"/>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95D2CEA3-23C5-45B3-B301-DF937341D951}"/>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C7332906-DF44-471F-BB08-255FB139E022}"/>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6275BBEE-C067-45EC-95BF-94BBE5D892F6}"/>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EBA36759-57F5-494B-B1C3-E031AED822E8}"/>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B0D53AF7-E935-4C64-9618-0D07CE0870F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2DAE4215-0322-45F5-BF83-BF1F0E15C48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9C72F362-B89B-4784-8377-5CC6EFA71CF7}"/>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17" name="直線コネクタ 816">
          <a:extLst>
            <a:ext uri="{FF2B5EF4-FFF2-40B4-BE49-F238E27FC236}">
              <a16:creationId xmlns:a16="http://schemas.microsoft.com/office/drawing/2014/main" id="{5BB7E439-3521-4F49-9EF5-4392F1D17B8C}"/>
            </a:ext>
          </a:extLst>
        </xdr:cNvPr>
        <xdr:cNvCxnSpPr/>
      </xdr:nvCxnSpPr>
      <xdr:spPr>
        <a:xfrm flipV="1">
          <a:off x="19947254" y="17162527"/>
          <a:ext cx="0" cy="142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18" name="【庁舎】&#10;一人当たり面積最小値テキスト">
          <a:extLst>
            <a:ext uri="{FF2B5EF4-FFF2-40B4-BE49-F238E27FC236}">
              <a16:creationId xmlns:a16="http://schemas.microsoft.com/office/drawing/2014/main" id="{A71AFCAE-5BC8-4DF8-BF96-C0CEA01E9212}"/>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19" name="直線コネクタ 818">
          <a:extLst>
            <a:ext uri="{FF2B5EF4-FFF2-40B4-BE49-F238E27FC236}">
              <a16:creationId xmlns:a16="http://schemas.microsoft.com/office/drawing/2014/main" id="{F791B062-91EE-4435-8D29-BFCD5EC777BF}"/>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0" name="【庁舎】&#10;一人当たり面積最大値テキスト">
          <a:extLst>
            <a:ext uri="{FF2B5EF4-FFF2-40B4-BE49-F238E27FC236}">
              <a16:creationId xmlns:a16="http://schemas.microsoft.com/office/drawing/2014/main" id="{E2EB674E-2F9E-40E5-A2E8-A4A9CD4B38A7}"/>
            </a:ext>
          </a:extLst>
        </xdr:cNvPr>
        <xdr:cNvSpPr txBox="1"/>
      </xdr:nvSpPr>
      <xdr:spPr>
        <a:xfrm>
          <a:off x="19985990" y="1693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1" name="直線コネクタ 820">
          <a:extLst>
            <a:ext uri="{FF2B5EF4-FFF2-40B4-BE49-F238E27FC236}">
              <a16:creationId xmlns:a16="http://schemas.microsoft.com/office/drawing/2014/main" id="{0EBEDBC2-CB0A-4707-97B1-EAB6D8DF32FB}"/>
            </a:ext>
          </a:extLst>
        </xdr:cNvPr>
        <xdr:cNvCxnSpPr/>
      </xdr:nvCxnSpPr>
      <xdr:spPr>
        <a:xfrm>
          <a:off x="19885660" y="17162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822" name="【庁舎】&#10;一人当たり面積平均値テキスト">
          <a:extLst>
            <a:ext uri="{FF2B5EF4-FFF2-40B4-BE49-F238E27FC236}">
              <a16:creationId xmlns:a16="http://schemas.microsoft.com/office/drawing/2014/main" id="{D68093A6-71F9-47CA-B62C-22550393CC37}"/>
            </a:ext>
          </a:extLst>
        </xdr:cNvPr>
        <xdr:cNvSpPr txBox="1"/>
      </xdr:nvSpPr>
      <xdr:spPr>
        <a:xfrm>
          <a:off x="19985990" y="17656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3" name="フローチャート: 判断 822">
          <a:extLst>
            <a:ext uri="{FF2B5EF4-FFF2-40B4-BE49-F238E27FC236}">
              <a16:creationId xmlns:a16="http://schemas.microsoft.com/office/drawing/2014/main" id="{BC518D70-5FFE-48C7-B02E-B36D91FBCF6C}"/>
            </a:ext>
          </a:extLst>
        </xdr:cNvPr>
        <xdr:cNvSpPr/>
      </xdr:nvSpPr>
      <xdr:spPr>
        <a:xfrm>
          <a:off x="19904710" y="1779943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4" name="フローチャート: 判断 823">
          <a:extLst>
            <a:ext uri="{FF2B5EF4-FFF2-40B4-BE49-F238E27FC236}">
              <a16:creationId xmlns:a16="http://schemas.microsoft.com/office/drawing/2014/main" id="{7B5B94C4-AB23-4942-87B8-3B8DBE784440}"/>
            </a:ext>
          </a:extLst>
        </xdr:cNvPr>
        <xdr:cNvSpPr/>
      </xdr:nvSpPr>
      <xdr:spPr>
        <a:xfrm>
          <a:off x="19161760" y="177960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25" name="フローチャート: 判断 824">
          <a:extLst>
            <a:ext uri="{FF2B5EF4-FFF2-40B4-BE49-F238E27FC236}">
              <a16:creationId xmlns:a16="http://schemas.microsoft.com/office/drawing/2014/main" id="{141B5275-1D6D-41AA-9755-35F7EAB5B266}"/>
            </a:ext>
          </a:extLst>
        </xdr:cNvPr>
        <xdr:cNvSpPr/>
      </xdr:nvSpPr>
      <xdr:spPr>
        <a:xfrm>
          <a:off x="18345150" y="177960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826" name="フローチャート: 判断 825">
          <a:extLst>
            <a:ext uri="{FF2B5EF4-FFF2-40B4-BE49-F238E27FC236}">
              <a16:creationId xmlns:a16="http://schemas.microsoft.com/office/drawing/2014/main" id="{98505952-39C3-41DC-9F30-C10665EEB400}"/>
            </a:ext>
          </a:extLst>
        </xdr:cNvPr>
        <xdr:cNvSpPr/>
      </xdr:nvSpPr>
      <xdr:spPr>
        <a:xfrm>
          <a:off x="17547590" y="178150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827" name="フローチャート: 判断 826">
          <a:extLst>
            <a:ext uri="{FF2B5EF4-FFF2-40B4-BE49-F238E27FC236}">
              <a16:creationId xmlns:a16="http://schemas.microsoft.com/office/drawing/2014/main" id="{C259FC35-FF57-4D58-8831-8E8A02765CF5}"/>
            </a:ext>
          </a:extLst>
        </xdr:cNvPr>
        <xdr:cNvSpPr/>
      </xdr:nvSpPr>
      <xdr:spPr>
        <a:xfrm>
          <a:off x="16761460" y="1783257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C47953F-8D46-44EE-86F8-9B21DFD2DE9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26F1121-45B8-4F34-BE08-D3133D9E8C17}"/>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E5D2347-E6C0-49A0-8F8D-74DAC6ECB797}"/>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431C854-00B8-4815-9A28-757F8E51F2F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7CDE094-4474-436C-9014-22A0ABBC40FC}"/>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20828</xdr:rowOff>
    </xdr:from>
    <xdr:to>
      <xdr:col>116</xdr:col>
      <xdr:colOff>114300</xdr:colOff>
      <xdr:row>108</xdr:row>
      <xdr:rowOff>122428</xdr:rowOff>
    </xdr:to>
    <xdr:sp macro="" textlink="">
      <xdr:nvSpPr>
        <xdr:cNvPr id="833" name="楕円 832">
          <a:extLst>
            <a:ext uri="{FF2B5EF4-FFF2-40B4-BE49-F238E27FC236}">
              <a16:creationId xmlns:a16="http://schemas.microsoft.com/office/drawing/2014/main" id="{A3258577-836C-4858-B18B-8124DD8910FB}"/>
            </a:ext>
          </a:extLst>
        </xdr:cNvPr>
        <xdr:cNvSpPr/>
      </xdr:nvSpPr>
      <xdr:spPr>
        <a:xfrm>
          <a:off x="19904710" y="185336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107205</xdr:rowOff>
    </xdr:from>
    <xdr:ext cx="469744" cy="259045"/>
    <xdr:sp macro="" textlink="">
      <xdr:nvSpPr>
        <xdr:cNvPr id="834" name="【庁舎】&#10;一人当たり面積該当値テキスト">
          <a:extLst>
            <a:ext uri="{FF2B5EF4-FFF2-40B4-BE49-F238E27FC236}">
              <a16:creationId xmlns:a16="http://schemas.microsoft.com/office/drawing/2014/main" id="{B632CC22-FB71-4305-BD10-7C8E6B445D28}"/>
            </a:ext>
          </a:extLst>
        </xdr:cNvPr>
        <xdr:cNvSpPr txBox="1"/>
      </xdr:nvSpPr>
      <xdr:spPr>
        <a:xfrm>
          <a:off x="19985990" y="184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20828</xdr:rowOff>
    </xdr:from>
    <xdr:to>
      <xdr:col>112</xdr:col>
      <xdr:colOff>38100</xdr:colOff>
      <xdr:row>108</xdr:row>
      <xdr:rowOff>122428</xdr:rowOff>
    </xdr:to>
    <xdr:sp macro="" textlink="">
      <xdr:nvSpPr>
        <xdr:cNvPr id="835" name="楕円 834">
          <a:extLst>
            <a:ext uri="{FF2B5EF4-FFF2-40B4-BE49-F238E27FC236}">
              <a16:creationId xmlns:a16="http://schemas.microsoft.com/office/drawing/2014/main" id="{330FAAAF-1406-45D0-9DDF-789E6B6BF303}"/>
            </a:ext>
          </a:extLst>
        </xdr:cNvPr>
        <xdr:cNvSpPr/>
      </xdr:nvSpPr>
      <xdr:spPr>
        <a:xfrm>
          <a:off x="19161760" y="1853361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71628</xdr:rowOff>
    </xdr:from>
    <xdr:to>
      <xdr:col>116</xdr:col>
      <xdr:colOff>63500</xdr:colOff>
      <xdr:row>108</xdr:row>
      <xdr:rowOff>71628</xdr:rowOff>
    </xdr:to>
    <xdr:cxnSp macro="">
      <xdr:nvCxnSpPr>
        <xdr:cNvPr id="836" name="直線コネクタ 835">
          <a:extLst>
            <a:ext uri="{FF2B5EF4-FFF2-40B4-BE49-F238E27FC236}">
              <a16:creationId xmlns:a16="http://schemas.microsoft.com/office/drawing/2014/main" id="{2CFF86F2-542A-47F1-8F52-4E7270AAA623}"/>
            </a:ext>
          </a:extLst>
        </xdr:cNvPr>
        <xdr:cNvCxnSpPr/>
      </xdr:nvCxnSpPr>
      <xdr:spPr>
        <a:xfrm>
          <a:off x="19204940" y="1858632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20828</xdr:rowOff>
    </xdr:from>
    <xdr:to>
      <xdr:col>107</xdr:col>
      <xdr:colOff>101600</xdr:colOff>
      <xdr:row>108</xdr:row>
      <xdr:rowOff>122428</xdr:rowOff>
    </xdr:to>
    <xdr:sp macro="" textlink="">
      <xdr:nvSpPr>
        <xdr:cNvPr id="837" name="楕円 836">
          <a:extLst>
            <a:ext uri="{FF2B5EF4-FFF2-40B4-BE49-F238E27FC236}">
              <a16:creationId xmlns:a16="http://schemas.microsoft.com/office/drawing/2014/main" id="{C6E7E0BB-C035-4C22-B4EF-8EE0A4178098}"/>
            </a:ext>
          </a:extLst>
        </xdr:cNvPr>
        <xdr:cNvSpPr/>
      </xdr:nvSpPr>
      <xdr:spPr>
        <a:xfrm>
          <a:off x="18345150" y="185336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71628</xdr:rowOff>
    </xdr:from>
    <xdr:to>
      <xdr:col>111</xdr:col>
      <xdr:colOff>177800</xdr:colOff>
      <xdr:row>108</xdr:row>
      <xdr:rowOff>71628</xdr:rowOff>
    </xdr:to>
    <xdr:cxnSp macro="">
      <xdr:nvCxnSpPr>
        <xdr:cNvPr id="838" name="直線コネクタ 837">
          <a:extLst>
            <a:ext uri="{FF2B5EF4-FFF2-40B4-BE49-F238E27FC236}">
              <a16:creationId xmlns:a16="http://schemas.microsoft.com/office/drawing/2014/main" id="{232E7FCD-2AC5-48AF-9BD0-3F4C416D36FC}"/>
            </a:ext>
          </a:extLst>
        </xdr:cNvPr>
        <xdr:cNvCxnSpPr/>
      </xdr:nvCxnSpPr>
      <xdr:spPr>
        <a:xfrm>
          <a:off x="18399760" y="1858632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20828</xdr:rowOff>
    </xdr:from>
    <xdr:to>
      <xdr:col>102</xdr:col>
      <xdr:colOff>165100</xdr:colOff>
      <xdr:row>108</xdr:row>
      <xdr:rowOff>122428</xdr:rowOff>
    </xdr:to>
    <xdr:sp macro="" textlink="">
      <xdr:nvSpPr>
        <xdr:cNvPr id="839" name="楕円 838">
          <a:extLst>
            <a:ext uri="{FF2B5EF4-FFF2-40B4-BE49-F238E27FC236}">
              <a16:creationId xmlns:a16="http://schemas.microsoft.com/office/drawing/2014/main" id="{4579ECFA-50E5-40AD-8FD0-5078AA67AD5C}"/>
            </a:ext>
          </a:extLst>
        </xdr:cNvPr>
        <xdr:cNvSpPr/>
      </xdr:nvSpPr>
      <xdr:spPr>
        <a:xfrm>
          <a:off x="17547590" y="1853361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71628</xdr:rowOff>
    </xdr:from>
    <xdr:to>
      <xdr:col>107</xdr:col>
      <xdr:colOff>50800</xdr:colOff>
      <xdr:row>108</xdr:row>
      <xdr:rowOff>71628</xdr:rowOff>
    </xdr:to>
    <xdr:cxnSp macro="">
      <xdr:nvCxnSpPr>
        <xdr:cNvPr id="840" name="直線コネクタ 839">
          <a:extLst>
            <a:ext uri="{FF2B5EF4-FFF2-40B4-BE49-F238E27FC236}">
              <a16:creationId xmlns:a16="http://schemas.microsoft.com/office/drawing/2014/main" id="{9A8B31C6-68B2-46A2-AF8D-64867E9761E5}"/>
            </a:ext>
          </a:extLst>
        </xdr:cNvPr>
        <xdr:cNvCxnSpPr/>
      </xdr:nvCxnSpPr>
      <xdr:spPr>
        <a:xfrm>
          <a:off x="17602200" y="1858632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20828</xdr:rowOff>
    </xdr:from>
    <xdr:to>
      <xdr:col>98</xdr:col>
      <xdr:colOff>38100</xdr:colOff>
      <xdr:row>108</xdr:row>
      <xdr:rowOff>122428</xdr:rowOff>
    </xdr:to>
    <xdr:sp macro="" textlink="">
      <xdr:nvSpPr>
        <xdr:cNvPr id="841" name="楕円 840">
          <a:extLst>
            <a:ext uri="{FF2B5EF4-FFF2-40B4-BE49-F238E27FC236}">
              <a16:creationId xmlns:a16="http://schemas.microsoft.com/office/drawing/2014/main" id="{E0FE2C01-82DA-4C90-AFC8-6BE93C67B2BE}"/>
            </a:ext>
          </a:extLst>
        </xdr:cNvPr>
        <xdr:cNvSpPr/>
      </xdr:nvSpPr>
      <xdr:spPr>
        <a:xfrm>
          <a:off x="16761460" y="1853361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71628</xdr:rowOff>
    </xdr:from>
    <xdr:to>
      <xdr:col>102</xdr:col>
      <xdr:colOff>114300</xdr:colOff>
      <xdr:row>108</xdr:row>
      <xdr:rowOff>71628</xdr:rowOff>
    </xdr:to>
    <xdr:cxnSp macro="">
      <xdr:nvCxnSpPr>
        <xdr:cNvPr id="842" name="直線コネクタ 841">
          <a:extLst>
            <a:ext uri="{FF2B5EF4-FFF2-40B4-BE49-F238E27FC236}">
              <a16:creationId xmlns:a16="http://schemas.microsoft.com/office/drawing/2014/main" id="{278486AB-2CBB-46F7-8D13-580BC8F4C53C}"/>
            </a:ext>
          </a:extLst>
        </xdr:cNvPr>
        <xdr:cNvCxnSpPr/>
      </xdr:nvCxnSpPr>
      <xdr:spPr>
        <a:xfrm>
          <a:off x="16804640" y="1858632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843" name="n_1aveValue【庁舎】&#10;一人当たり面積">
          <a:extLst>
            <a:ext uri="{FF2B5EF4-FFF2-40B4-BE49-F238E27FC236}">
              <a16:creationId xmlns:a16="http://schemas.microsoft.com/office/drawing/2014/main" id="{A0E20D95-437C-4722-8088-73E64D51FC7E}"/>
            </a:ext>
          </a:extLst>
        </xdr:cNvPr>
        <xdr:cNvSpPr txBox="1"/>
      </xdr:nvSpPr>
      <xdr:spPr>
        <a:xfrm>
          <a:off x="18982132"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844" name="n_2aveValue【庁舎】&#10;一人当たり面積">
          <a:extLst>
            <a:ext uri="{FF2B5EF4-FFF2-40B4-BE49-F238E27FC236}">
              <a16:creationId xmlns:a16="http://schemas.microsoft.com/office/drawing/2014/main" id="{6EADB495-B438-4ED4-A261-A3227A511375}"/>
            </a:ext>
          </a:extLst>
        </xdr:cNvPr>
        <xdr:cNvSpPr txBox="1"/>
      </xdr:nvSpPr>
      <xdr:spPr>
        <a:xfrm>
          <a:off x="18182032"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845" name="n_3aveValue【庁舎】&#10;一人当たり面積">
          <a:extLst>
            <a:ext uri="{FF2B5EF4-FFF2-40B4-BE49-F238E27FC236}">
              <a16:creationId xmlns:a16="http://schemas.microsoft.com/office/drawing/2014/main" id="{874E0BE9-3501-4E50-9123-46EEB22EFC6A}"/>
            </a:ext>
          </a:extLst>
        </xdr:cNvPr>
        <xdr:cNvSpPr txBox="1"/>
      </xdr:nvSpPr>
      <xdr:spPr>
        <a:xfrm>
          <a:off x="17384472" y="1758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846" name="n_4aveValue【庁舎】&#10;一人当たり面積">
          <a:extLst>
            <a:ext uri="{FF2B5EF4-FFF2-40B4-BE49-F238E27FC236}">
              <a16:creationId xmlns:a16="http://schemas.microsoft.com/office/drawing/2014/main" id="{3526D678-EECC-4515-B397-A607347EC734}"/>
            </a:ext>
          </a:extLst>
        </xdr:cNvPr>
        <xdr:cNvSpPr txBox="1"/>
      </xdr:nvSpPr>
      <xdr:spPr>
        <a:xfrm>
          <a:off x="1658881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113555</xdr:rowOff>
    </xdr:from>
    <xdr:ext cx="469744" cy="259045"/>
    <xdr:sp macro="" textlink="">
      <xdr:nvSpPr>
        <xdr:cNvPr id="847" name="n_1mainValue【庁舎】&#10;一人当たり面積">
          <a:extLst>
            <a:ext uri="{FF2B5EF4-FFF2-40B4-BE49-F238E27FC236}">
              <a16:creationId xmlns:a16="http://schemas.microsoft.com/office/drawing/2014/main" id="{74ABD7F8-4CA3-44FB-B336-7FA41B2978B8}"/>
            </a:ext>
          </a:extLst>
        </xdr:cNvPr>
        <xdr:cNvSpPr txBox="1"/>
      </xdr:nvSpPr>
      <xdr:spPr>
        <a:xfrm>
          <a:off x="18982132"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113555</xdr:rowOff>
    </xdr:from>
    <xdr:ext cx="469744" cy="259045"/>
    <xdr:sp macro="" textlink="">
      <xdr:nvSpPr>
        <xdr:cNvPr id="848" name="n_2mainValue【庁舎】&#10;一人当たり面積">
          <a:extLst>
            <a:ext uri="{FF2B5EF4-FFF2-40B4-BE49-F238E27FC236}">
              <a16:creationId xmlns:a16="http://schemas.microsoft.com/office/drawing/2014/main" id="{003D35BB-7320-4C32-B430-D70819D6F4F9}"/>
            </a:ext>
          </a:extLst>
        </xdr:cNvPr>
        <xdr:cNvSpPr txBox="1"/>
      </xdr:nvSpPr>
      <xdr:spPr>
        <a:xfrm>
          <a:off x="18182032"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113555</xdr:rowOff>
    </xdr:from>
    <xdr:ext cx="469744" cy="259045"/>
    <xdr:sp macro="" textlink="">
      <xdr:nvSpPr>
        <xdr:cNvPr id="849" name="n_3mainValue【庁舎】&#10;一人当たり面積">
          <a:extLst>
            <a:ext uri="{FF2B5EF4-FFF2-40B4-BE49-F238E27FC236}">
              <a16:creationId xmlns:a16="http://schemas.microsoft.com/office/drawing/2014/main" id="{9D40F3B2-F39E-4C3A-838C-0C9E74CD2A6F}"/>
            </a:ext>
          </a:extLst>
        </xdr:cNvPr>
        <xdr:cNvSpPr txBox="1"/>
      </xdr:nvSpPr>
      <xdr:spPr>
        <a:xfrm>
          <a:off x="17384472"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113555</xdr:rowOff>
    </xdr:from>
    <xdr:ext cx="469744" cy="259045"/>
    <xdr:sp macro="" textlink="">
      <xdr:nvSpPr>
        <xdr:cNvPr id="850" name="n_4mainValue【庁舎】&#10;一人当たり面積">
          <a:extLst>
            <a:ext uri="{FF2B5EF4-FFF2-40B4-BE49-F238E27FC236}">
              <a16:creationId xmlns:a16="http://schemas.microsoft.com/office/drawing/2014/main" id="{DA949335-0B8D-42F7-81BD-51E4A5F1C37D}"/>
            </a:ext>
          </a:extLst>
        </xdr:cNvPr>
        <xdr:cNvSpPr txBox="1"/>
      </xdr:nvSpPr>
      <xdr:spPr>
        <a:xfrm>
          <a:off x="16588817"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E12D7CE-04ED-46D7-ACDE-4C0738EAC177}"/>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B83D9D0E-FC0E-4996-8037-7E07A4EF31E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4C85FDF5-B0F5-4421-BDA2-CD8F35116F6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以外のすべての類型において、有形固定資産減価償却率が類似団体と比較して高くなっている。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特に、</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図書館や市民会館においては、有形固定資産減価償却率が増加し、類似団体平均を大きく上回っている。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図書館については、築後４０年以上を経過しており、老朽化が進行している</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市民会館については、耐震性能が不足している大ホール</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利用を停止し、使用中の中ホールに</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おいて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も築後３０年以上を経過しており老朽化対策が必要な状況である。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今後は、ホール・図書館・中央公民館を複合した吾妻公園文化芸術施設整備を進めており、各施設を集約化することによって、有形固定資産減価償却率の減少が見込まれる。</a:t>
          </a:r>
          <a:endParaRPr kumimoji="0" lang="ja-JP" altLang="ja-JP" sz="18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136,611
133,473
138.90
57,332,533
54,487,723
1,918,114
28,635,489
29,188,595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令和５年度の財政力指数は、類似団体内平均値を０．１ポイント上回る０．８４となったものの、前年度と比較して０．０１ポイント減少した。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については、固定資産税や法人事業税交付金、地方消費税交付金などの増収により、基準財政収入額は増加したものの、「地域デジタル社会推進費」、「臨時経済対策費」及び「臨時財政対策債償還基金費」等の新たな費目が創設されたことなどにより、基準財政需要額の上がり幅が基準財政収入額よりも大きいこと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41728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令和５年度の経常収支比率は、類似団体内平均値を１．２ポイント下回る９２．８となったものの、前年度と比較して１．１ポイント増加した。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要因については、分母である経常一般財源において市税の増収などにより２．３ポイント増加したものの、分子となる経常経費充当一般財源において物件費や扶助費の増などにより３．６ポイント増加し、経常一般財源の増加額を上回ったことによるもの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今後についても、市税滞納整理の更なる強化により市税の増収に努めるとともに、人件費や物件費の更なる精査を行うなど、経常収支比率の抑制を図る。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5842</xdr:rowOff>
    </xdr:from>
    <xdr:to>
      <xdr:col>23</xdr:col>
      <xdr:colOff>133350</xdr:colOff>
      <xdr:row>62</xdr:row>
      <xdr:rowOff>58928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3574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5842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4404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85598</xdr:rowOff>
    </xdr:from>
    <xdr:to>
      <xdr:col>15</xdr:col>
      <xdr:colOff>82550</xdr:colOff>
      <xdr:row>62</xdr:row>
      <xdr:rowOff>78232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4404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62</xdr:row>
      <xdr:rowOff>126492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081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24655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126492</xdr:rowOff>
    </xdr:from>
    <xdr:to>
      <xdr:col>19</xdr:col>
      <xdr:colOff>184150</xdr:colOff>
      <xdr:row>62</xdr:row>
      <xdr:rowOff>56642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121175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16019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人件費については給料表、勤勉手当の支給率の増額改定があったため、人件費が増加した。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今後についても、給与制度の見直し、適切な定員管理により人件費の適正化を図る。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53761</xdr:rowOff>
    </xdr:from>
    <xdr:to>
      <xdr:col>23</xdr:col>
      <xdr:colOff>133350</xdr:colOff>
      <xdr:row>83</xdr:row>
      <xdr:rowOff>66067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84111"/>
          <a:ext cx="8382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155488</xdr:rowOff>
    </xdr:from>
    <xdr:to>
      <xdr:col>19</xdr:col>
      <xdr:colOff>133350</xdr:colOff>
      <xdr:row>83</xdr:row>
      <xdr:rowOff>53761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4388"/>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155488</xdr:rowOff>
    </xdr:from>
    <xdr:to>
      <xdr:col>15</xdr:col>
      <xdr:colOff>82550</xdr:colOff>
      <xdr:row>83</xdr:row>
      <xdr:rowOff>8356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214388"/>
          <a:ext cx="8890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98797</xdr:rowOff>
    </xdr:from>
    <xdr:to>
      <xdr:col>11</xdr:col>
      <xdr:colOff>31750</xdr:colOff>
      <xdr:row>83</xdr:row>
      <xdr:rowOff>8356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57697"/>
          <a:ext cx="889000" cy="8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15267</xdr:rowOff>
    </xdr:from>
    <xdr:to>
      <xdr:col>23</xdr:col>
      <xdr:colOff>184150</xdr:colOff>
      <xdr:row>83</xdr:row>
      <xdr:rowOff>116867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31794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9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2961</xdr:rowOff>
    </xdr:from>
    <xdr:to>
      <xdr:col>19</xdr:col>
      <xdr:colOff>184150</xdr:colOff>
      <xdr:row>83</xdr:row>
      <xdr:rowOff>104561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114738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02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104688</xdr:rowOff>
    </xdr:from>
    <xdr:to>
      <xdr:col>15</xdr:col>
      <xdr:colOff>133350</xdr:colOff>
      <xdr:row>83</xdr:row>
      <xdr:rowOff>34838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45015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3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129006</xdr:rowOff>
    </xdr:from>
    <xdr:to>
      <xdr:col>11</xdr:col>
      <xdr:colOff>82550</xdr:colOff>
      <xdr:row>83</xdr:row>
      <xdr:rowOff>59156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43933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47997</xdr:rowOff>
    </xdr:from>
    <xdr:to>
      <xdr:col>7</xdr:col>
      <xdr:colOff>31750</xdr:colOff>
      <xdr:row>82</xdr:row>
      <xdr:rowOff>149597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134374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ラスパイレス指数は類似団体内平均値を上回った。これは国と比較して、初任給基準が高いこと、高齢層職員の給与水準が高いこと、令和３年度まで独自給料表を使用していたこと等が挙げられる。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独自給料表を是正し、国と同一の給料表に見直しを行ったことから、今後ラスパイレス指数は下がっていくと見込まれる。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今後についても、国の制度や基準に照らし、適正な水準をめざす。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136979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3247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87</xdr:row>
      <xdr:rowOff>154214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86179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703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155121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737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住民ニーズの高度化・多様化に伴う行政需要の増加が見込まれ、さらに、国の制度改正や地方分権による事務の権限移譲、老朽化した公共施設の再配置など事務量の増加が見込まれており、職員の削減による改革・改善の実施や、職員の質的向上だけで市民サービス水準を維持していくことは難しくなっているため、定員管理計画では、前回と同様の定数とし、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人当たりの職員数は、令和５年度においても類似団体内平均値を上回った。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しかし、全国的な課題である人口の減少は、本市においても想定する必要があり、今後も引き続き、事務事業の見直しや組織・機構の見直しに取り組み、適正な定員管理に努める。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9207</xdr:rowOff>
    </xdr:from>
    <xdr:to>
      <xdr:col>81</xdr:col>
      <xdr:colOff>44450</xdr:colOff>
      <xdr:row>64</xdr:row>
      <xdr:rowOff>15240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98200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13229</xdr:rowOff>
    </xdr:from>
    <xdr:to>
      <xdr:col>77</xdr:col>
      <xdr:colOff>44450</xdr:colOff>
      <xdr:row>64</xdr:row>
      <xdr:rowOff>15240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8602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13229</xdr:rowOff>
    </xdr:from>
    <xdr:to>
      <xdr:col>72</xdr:col>
      <xdr:colOff>203200</xdr:colOff>
      <xdr:row>64</xdr:row>
      <xdr:rowOff>13229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86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13229</xdr:rowOff>
    </xdr:from>
    <xdr:to>
      <xdr:col>68</xdr:col>
      <xdr:colOff>152400</xdr:colOff>
      <xdr:row>64</xdr:row>
      <xdr:rowOff>19262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98602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129857</xdr:rowOff>
    </xdr:from>
    <xdr:to>
      <xdr:col>81</xdr:col>
      <xdr:colOff>95250</xdr:colOff>
      <xdr:row>64</xdr:row>
      <xdr:rowOff>60007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101934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135890</xdr:rowOff>
    </xdr:from>
    <xdr:to>
      <xdr:col>77</xdr:col>
      <xdr:colOff>95250</xdr:colOff>
      <xdr:row>64</xdr:row>
      <xdr:rowOff>66040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50817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133879</xdr:rowOff>
    </xdr:from>
    <xdr:to>
      <xdr:col>73</xdr:col>
      <xdr:colOff>44450</xdr:colOff>
      <xdr:row>64</xdr:row>
      <xdr:rowOff>64029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48806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133879</xdr:rowOff>
    </xdr:from>
    <xdr:to>
      <xdr:col>68</xdr:col>
      <xdr:colOff>203200</xdr:colOff>
      <xdr:row>64</xdr:row>
      <xdr:rowOff>64029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48806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139912</xdr:rowOff>
    </xdr:from>
    <xdr:to>
      <xdr:col>64</xdr:col>
      <xdr:colOff>152400</xdr:colOff>
      <xdr:row>64</xdr:row>
      <xdr:rowOff>70062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54839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令和５年度の実質公債費比率は、類似団体内平均値を０．３ポイント下回る４．４％となったものの、前年度と比較して０．１ポイント増加した。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要因としては、元利償還金が令和２年度と令和５年度の比較で差が生じ、約１億７千万円増加したことによるものである。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今後についても、財政健全化の観点から、一時的な市債発行額の増加を除き、プライマリーバランスの黒字化に努める。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104019</xdr:rowOff>
    </xdr:from>
    <xdr:to>
      <xdr:col>81</xdr:col>
      <xdr:colOff>44450</xdr:colOff>
      <xdr:row>40</xdr:row>
      <xdr:rowOff>115509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620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104019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0456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40</xdr:row>
      <xdr:rowOff>46567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700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12095</xdr:rowOff>
    </xdr:from>
    <xdr:to>
      <xdr:col>68</xdr:col>
      <xdr:colOff>152400</xdr:colOff>
      <xdr:row>40</xdr:row>
      <xdr:rowOff>12095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70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81236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53219</xdr:rowOff>
    </xdr:from>
    <xdr:to>
      <xdr:col>77</xdr:col>
      <xdr:colOff>95250</xdr:colOff>
      <xdr:row>40</xdr:row>
      <xdr:rowOff>154819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令和５年度の将来負担比率は、前年度に引き続き算定なしとなった。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今後についても、将来への負担を極力減らすため、交付税措置のある地方債を有効的に活用し、特定目的基金の積極的な活用や財政調整基金の計画的な残高確保に努める。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89535</xdr:rowOff>
    </xdr:from>
    <xdr:to>
      <xdr:col>72</xdr:col>
      <xdr:colOff>203200</xdr:colOff>
      <xdr:row>14</xdr:row>
      <xdr:rowOff>111125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31838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99060</xdr:rowOff>
    </xdr:from>
    <xdr:to>
      <xdr:col>68</xdr:col>
      <xdr:colOff>152400</xdr:colOff>
      <xdr:row>14</xdr:row>
      <xdr:rowOff>111125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4993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38735</xdr:rowOff>
    </xdr:from>
    <xdr:to>
      <xdr:col>73</xdr:col>
      <xdr:colOff>44450</xdr:colOff>
      <xdr:row>13</xdr:row>
      <xdr:rowOff>140335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2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125112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60325</xdr:rowOff>
    </xdr:from>
    <xdr:to>
      <xdr:col>68</xdr:col>
      <xdr:colOff>203200</xdr:colOff>
      <xdr:row>14</xdr:row>
      <xdr:rowOff>161925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146702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54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48260</xdr:rowOff>
    </xdr:from>
    <xdr:to>
      <xdr:col>64</xdr:col>
      <xdr:colOff>152400</xdr:colOff>
      <xdr:row>14</xdr:row>
      <xdr:rowOff>149860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134637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136,611
133,473
138.90
57,332,533
54,487,723
1,918,114
28,635,489
29,188,595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人件費に係る経常収支比率は、類似団体内平均値を上回ったものの、前年度と比較して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これは給料表、勤勉手当の支給率の増額改定などにより人件費は増加したものの、市税の増収などにより経常収支比率の分母となる経常一般財源が増加し、人件費の増加額を上回ったことが主な要因である。</a:t>
          </a:r>
        </a:p>
        <a:p>
          <a:pPr eaLnBrk="1" fontAlgn="auto" latinLnBrk="0" hangingPunct="1"/>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今後についても、給与制度の見直し、適切な定員管理により人件費の適正化を図る。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46990</xdr:rowOff>
    </xdr:from>
    <xdr:to>
      <xdr:col>24</xdr:col>
      <xdr:colOff>25400</xdr:colOff>
      <xdr:row>39</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335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65278</xdr:rowOff>
    </xdr:from>
    <xdr:to>
      <xdr:col>19</xdr:col>
      <xdr:colOff>187325</xdr:colOff>
      <xdr:row>39</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518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83566</xdr:rowOff>
    </xdr:from>
    <xdr:to>
      <xdr:col>15</xdr:col>
      <xdr:colOff>98425</xdr:colOff>
      <xdr:row>40</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7011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76708</xdr:rowOff>
    </xdr:from>
    <xdr:to>
      <xdr:col>11</xdr:col>
      <xdr:colOff>9525</xdr:colOff>
      <xdr:row>40</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934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14478</xdr:rowOff>
    </xdr:from>
    <xdr:to>
      <xdr:col>20</xdr:col>
      <xdr:colOff>38100</xdr:colOff>
      <xdr:row>39</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32766</xdr:rowOff>
    </xdr:from>
    <xdr:to>
      <xdr:col>15</xdr:col>
      <xdr:colOff>149225</xdr:colOff>
      <xdr:row>39</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25908</xdr:rowOff>
    </xdr:from>
    <xdr:to>
      <xdr:col>11</xdr:col>
      <xdr:colOff>60325</xdr:colOff>
      <xdr:row>40</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112285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35052</xdr:rowOff>
    </xdr:from>
    <xdr:to>
      <xdr:col>6</xdr:col>
      <xdr:colOff>171450</xdr:colOff>
      <xdr:row>40</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121429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前年度と比較して０．８ポイント増加し、類似団体平均値を上回った。これは一部事務組合等により共同で行う業務が少なく、直営や委託で行う業務が多いことが主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今後についても、民間活力の導入やＩＣＴを活用することで業務の効率化を図り、行政改革を推進していくことで経常的経費の削減に努める。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23586</xdr:rowOff>
    </xdr:from>
    <xdr:to>
      <xdr:col>82</xdr:col>
      <xdr:colOff>107950</xdr:colOff>
      <xdr:row>20</xdr:row>
      <xdr:rowOff>110672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52586"/>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42636</xdr:rowOff>
    </xdr:from>
    <xdr:to>
      <xdr:col>78</xdr:col>
      <xdr:colOff>69850</xdr:colOff>
      <xdr:row>20</xdr:row>
      <xdr:rowOff>23586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001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42636</xdr:rowOff>
    </xdr:from>
    <xdr:to>
      <xdr:col>73</xdr:col>
      <xdr:colOff>180975</xdr:colOff>
      <xdr:row>19</xdr:row>
      <xdr:rowOff>140607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001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86178</xdr:rowOff>
    </xdr:from>
    <xdr:to>
      <xdr:col>69</xdr:col>
      <xdr:colOff>92075</xdr:colOff>
      <xdr:row>19</xdr:row>
      <xdr:rowOff>140607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43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59872</xdr:rowOff>
    </xdr:from>
    <xdr:to>
      <xdr:col>82</xdr:col>
      <xdr:colOff>158750</xdr:colOff>
      <xdr:row>20</xdr:row>
      <xdr:rowOff>161472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31949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144236</xdr:rowOff>
    </xdr:from>
    <xdr:to>
      <xdr:col>78</xdr:col>
      <xdr:colOff>120650</xdr:colOff>
      <xdr:row>20</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59163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88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163286</xdr:rowOff>
    </xdr:from>
    <xdr:to>
      <xdr:col>74</xdr:col>
      <xdr:colOff>31750</xdr:colOff>
      <xdr:row>19</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78213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89807</xdr:rowOff>
    </xdr:from>
    <xdr:to>
      <xdr:col>69</xdr:col>
      <xdr:colOff>142875</xdr:colOff>
      <xdr:row>20</xdr:row>
      <xdr:rowOff>19957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4734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3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35378</xdr:rowOff>
    </xdr:from>
    <xdr:to>
      <xdr:col>65</xdr:col>
      <xdr:colOff>53975</xdr:colOff>
      <xdr:row>19</xdr:row>
      <xdr:rowOff>136978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121755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類似団体内平均値を下回ったものの、前年度と比較して０．４ポイント増加した。これは子どものための教育・保育給付費や障害者自立支援給付事業費などの増が主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今後についても、人口増加の続く本市においては、子育て支援や介護に係る社会保障費の増加が見込まれる。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多様な財政需要に対応するため、市全体として事務の効率化を図り、経費の削減に努める。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111760</xdr:rowOff>
    </xdr:from>
    <xdr:to>
      <xdr:col>24</xdr:col>
      <xdr:colOff>25400</xdr:colOff>
      <xdr:row>56</xdr:row>
      <xdr:rowOff>142240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12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111760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9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66040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9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104140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107967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xdr:rowOff>
    </xdr:from>
    <xdr:to>
      <xdr:col>11</xdr:col>
      <xdr:colOff>60325</xdr:colOff>
      <xdr:row>56</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127017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その他に係る経常収支比率は、類似団体内平均値を下回ったものの、前年度と比較して０．２ポイント増加した。これは介護保険特別会計などに対しての繰出金が増加したことが主な要因である。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今後についても、繰出先となる各特別会計の一層の健全な運営を推進し、比率改善に努める。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77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59</xdr:row>
      <xdr:rowOff>129722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9843"/>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補助費等に係る経常収支比率は、前年度と比較して０．１ポイント減少し、類似団体平均値を下回った。これは一部事務組合等と共同で行う業務が少ないことにより、負担金額が低いことが主な要因である。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今後についても、「補助金・負担金等の見直しに係る報告書」における補助金等交付基準に基づき、補助の必要性や効果などを再検証し、廃止・統合を含めた見直しを図る。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53848</xdr:rowOff>
    </xdr:from>
    <xdr:to>
      <xdr:col>82</xdr:col>
      <xdr:colOff>107950</xdr:colOff>
      <xdr:row>34</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831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64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6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159004</xdr:rowOff>
    </xdr:from>
    <xdr:to>
      <xdr:col>69</xdr:col>
      <xdr:colOff>92075</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64540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xdr:rowOff>
    </xdr:from>
    <xdr:to>
      <xdr:col>78</xdr:col>
      <xdr:colOff>120650</xdr:colOff>
      <xdr:row>34</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123969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108204</xdr:rowOff>
    </xdr:from>
    <xdr:to>
      <xdr:col>65</xdr:col>
      <xdr:colOff>53975</xdr:colOff>
      <xdr:row>33</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5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48531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36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ついては、毎年見直しを行っている中期財政計画において、一時的な市債発行額の増加を除き、プライマリーバランスの黒字化を図っていくこと、交付税措置のある有利な市債を活用すること、過度な将来負担を招くことのないよう慎重に検討するなど、計画的な運営に努め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今後についても、引き続き中期財政計画に基づき、徹底した市債管理を行うことで、持続可能な財政運営を行えるように努める。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75</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20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2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76</xdr:row>
      <xdr:rowOff>35561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12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公債費以外の経常収支比率は、物件</a:t>
          </a:r>
          <a:r>
            <a:rPr kumimoji="1" lang="ja-JP" altLang="en-US" sz="1200" b="0">
              <a:solidFill>
                <a:sysClr val="windowText" lastClr="000000"/>
              </a:solidFill>
              <a:latin typeface="ＭＳ Ｐゴシック" panose="020B0600070205080204" pitchFamily="50" charset="-128"/>
              <a:ea typeface="ＭＳ Ｐゴシック" panose="020B0600070205080204" pitchFamily="50" charset="-128"/>
            </a:rPr>
            <a:t>費の増などに伴い、前年度と比較して１．１ポイント増加し、類似団体</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平均値を上回った。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も、各経費の動向に注視しながら、ＩＣＴ等の導入など事務の効率化などにより人件費の抑制を図るとともに、物件費等についても更なる精査を行うことにより、経常的経費が増加しないよう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71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038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10386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96520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40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74947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3564</xdr:rowOff>
    </xdr:from>
    <xdr:to>
      <xdr:col>29</xdr:col>
      <xdr:colOff>127000</xdr:colOff>
      <xdr:row>17</xdr:row>
      <xdr:rowOff>23612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65839"/>
          <a:ext cx="647700" cy="2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14879</xdr:rowOff>
    </xdr:from>
    <xdr:to>
      <xdr:col>26</xdr:col>
      <xdr:colOff>50800</xdr:colOff>
      <xdr:row>17</xdr:row>
      <xdr:rowOff>23612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977154"/>
          <a:ext cx="698500" cy="8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14879</xdr:rowOff>
    </xdr:from>
    <xdr:to>
      <xdr:col>22</xdr:col>
      <xdr:colOff>114300</xdr:colOff>
      <xdr:row>17</xdr:row>
      <xdr:rowOff>59319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77154"/>
          <a:ext cx="698500" cy="44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59319</xdr:rowOff>
    </xdr:from>
    <xdr:to>
      <xdr:col>18</xdr:col>
      <xdr:colOff>177800</xdr:colOff>
      <xdr:row>17</xdr:row>
      <xdr:rowOff>83665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21594"/>
          <a:ext cx="698500" cy="24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124214</xdr:rowOff>
    </xdr:from>
    <xdr:to>
      <xdr:col>29</xdr:col>
      <xdr:colOff>177800</xdr:colOff>
      <xdr:row>17</xdr:row>
      <xdr:rowOff>54364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15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96291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8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144262</xdr:rowOff>
    </xdr:from>
    <xdr:to>
      <xdr:col>26</xdr:col>
      <xdr:colOff>101600</xdr:colOff>
      <xdr:row>17</xdr:row>
      <xdr:rowOff>74412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35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59189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21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135529</xdr:rowOff>
    </xdr:from>
    <xdr:to>
      <xdr:col>22</xdr:col>
      <xdr:colOff>165100</xdr:colOff>
      <xdr:row>17</xdr:row>
      <xdr:rowOff>65679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26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50456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8519</xdr:rowOff>
    </xdr:from>
    <xdr:to>
      <xdr:col>19</xdr:col>
      <xdr:colOff>38100</xdr:colOff>
      <xdr:row>17</xdr:row>
      <xdr:rowOff>110119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70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94896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57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32865</xdr:rowOff>
    </xdr:from>
    <xdr:to>
      <xdr:col>15</xdr:col>
      <xdr:colOff>101600</xdr:colOff>
      <xdr:row>17</xdr:row>
      <xdr:rowOff>134465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95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119242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8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234290</xdr:rowOff>
    </xdr:from>
    <xdr:to>
      <xdr:col>29</xdr:col>
      <xdr:colOff>127000</xdr:colOff>
      <xdr:row>35</xdr:row>
      <xdr:rowOff>236309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44640"/>
          <a:ext cx="647700" cy="2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234290</xdr:rowOff>
    </xdr:from>
    <xdr:to>
      <xdr:col>26</xdr:col>
      <xdr:colOff>50800</xdr:colOff>
      <xdr:row>35</xdr:row>
      <xdr:rowOff>281991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44640"/>
          <a:ext cx="698500" cy="47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279286</xdr:rowOff>
    </xdr:from>
    <xdr:to>
      <xdr:col>22</xdr:col>
      <xdr:colOff>114300</xdr:colOff>
      <xdr:row>35</xdr:row>
      <xdr:rowOff>281991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89636"/>
          <a:ext cx="6985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279286</xdr:rowOff>
    </xdr:from>
    <xdr:to>
      <xdr:col>18</xdr:col>
      <xdr:colOff>177800</xdr:colOff>
      <xdr:row>36</xdr:row>
      <xdr:rowOff>7138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89636"/>
          <a:ext cx="698500" cy="70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185509</xdr:rowOff>
    </xdr:from>
    <xdr:to>
      <xdr:col>29</xdr:col>
      <xdr:colOff>177800</xdr:colOff>
      <xdr:row>35</xdr:row>
      <xdr:rowOff>287109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95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157586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183490</xdr:rowOff>
    </xdr:from>
    <xdr:to>
      <xdr:col>26</xdr:col>
      <xdr:colOff>101600</xdr:colOff>
      <xdr:row>35</xdr:row>
      <xdr:rowOff>285090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9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269867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80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231191</xdr:rowOff>
    </xdr:from>
    <xdr:to>
      <xdr:col>22</xdr:col>
      <xdr:colOff>165100</xdr:colOff>
      <xdr:row>35</xdr:row>
      <xdr:rowOff>332791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1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317568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2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228486</xdr:rowOff>
    </xdr:from>
    <xdr:to>
      <xdr:col>19</xdr:col>
      <xdr:colOff>38100</xdr:colOff>
      <xdr:row>35</xdr:row>
      <xdr:rowOff>330086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38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314863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2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299238</xdr:rowOff>
    </xdr:from>
    <xdr:to>
      <xdr:col>15</xdr:col>
      <xdr:colOff>101600</xdr:colOff>
      <xdr:row>36</xdr:row>
      <xdr:rowOff>57938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0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42715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136,611
133,473
138.90
57,332,533
54,487,723
1,918,114
28,635,489
29,188,595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145941</xdr:rowOff>
    </xdr:from>
    <xdr:to>
      <xdr:col>24</xdr:col>
      <xdr:colOff>63500</xdr:colOff>
      <xdr:row>35</xdr:row>
      <xdr:rowOff>164640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46691"/>
          <a:ext cx="8382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164640</xdr:rowOff>
    </xdr:from>
    <xdr:to>
      <xdr:col>19</xdr:col>
      <xdr:colOff>177800</xdr:colOff>
      <xdr:row>35</xdr:row>
      <xdr:rowOff>169121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65390"/>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166149</xdr:rowOff>
    </xdr:from>
    <xdr:to>
      <xdr:col>15</xdr:col>
      <xdr:colOff>50800</xdr:colOff>
      <xdr:row>35</xdr:row>
      <xdr:rowOff>169121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6689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166149</xdr:rowOff>
    </xdr:from>
    <xdr:to>
      <xdr:col>10</xdr:col>
      <xdr:colOff>114300</xdr:colOff>
      <xdr:row>36</xdr:row>
      <xdr:rowOff>32852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66899"/>
          <a:ext cx="889000" cy="3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95141</xdr:rowOff>
    </xdr:from>
    <xdr:to>
      <xdr:col>24</xdr:col>
      <xdr:colOff>114300</xdr:colOff>
      <xdr:row>36</xdr:row>
      <xdr:rowOff>25291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73568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7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113840</xdr:rowOff>
    </xdr:from>
    <xdr:to>
      <xdr:col>20</xdr:col>
      <xdr:colOff>38100</xdr:colOff>
      <xdr:row>36</xdr:row>
      <xdr:rowOff>43990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35117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0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118321</xdr:rowOff>
    </xdr:from>
    <xdr:to>
      <xdr:col>15</xdr:col>
      <xdr:colOff>101600</xdr:colOff>
      <xdr:row>36</xdr:row>
      <xdr:rowOff>48471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39598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1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115349</xdr:rowOff>
    </xdr:from>
    <xdr:to>
      <xdr:col>10</xdr:col>
      <xdr:colOff>165100</xdr:colOff>
      <xdr:row>36</xdr:row>
      <xdr:rowOff>45499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1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62026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9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153502</xdr:rowOff>
    </xdr:from>
    <xdr:to>
      <xdr:col>6</xdr:col>
      <xdr:colOff>38100</xdr:colOff>
      <xdr:row>36</xdr:row>
      <xdr:rowOff>83652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100179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16615</xdr:rowOff>
    </xdr:from>
    <xdr:to>
      <xdr:col>24</xdr:col>
      <xdr:colOff>63500</xdr:colOff>
      <xdr:row>57</xdr:row>
      <xdr:rowOff>17154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9265"/>
          <a:ext cx="8382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17154</xdr:rowOff>
    </xdr:from>
    <xdr:to>
      <xdr:col>19</xdr:col>
      <xdr:colOff>177800</xdr:colOff>
      <xdr:row>57</xdr:row>
      <xdr:rowOff>92347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9804"/>
          <a:ext cx="889000" cy="7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63984</xdr:rowOff>
    </xdr:from>
    <xdr:to>
      <xdr:col>15</xdr:col>
      <xdr:colOff>50800</xdr:colOff>
      <xdr:row>57</xdr:row>
      <xdr:rowOff>92347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36634"/>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63984</xdr:rowOff>
    </xdr:from>
    <xdr:to>
      <xdr:col>10</xdr:col>
      <xdr:colOff>114300</xdr:colOff>
      <xdr:row>57</xdr:row>
      <xdr:rowOff>129984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6634"/>
          <a:ext cx="889000" cy="6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137265</xdr:rowOff>
    </xdr:from>
    <xdr:to>
      <xdr:col>24</xdr:col>
      <xdr:colOff>114300</xdr:colOff>
      <xdr:row>57</xdr:row>
      <xdr:rowOff>67415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160142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137804</xdr:rowOff>
    </xdr:from>
    <xdr:to>
      <xdr:col>20</xdr:col>
      <xdr:colOff>38100</xdr:colOff>
      <xdr:row>57</xdr:row>
      <xdr:rowOff>67954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59081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41547</xdr:rowOff>
    </xdr:from>
    <xdr:to>
      <xdr:col>15</xdr:col>
      <xdr:colOff>101600</xdr:colOff>
      <xdr:row>57</xdr:row>
      <xdr:rowOff>143147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134274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0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13184</xdr:rowOff>
    </xdr:from>
    <xdr:to>
      <xdr:col>10</xdr:col>
      <xdr:colOff>165100</xdr:colOff>
      <xdr:row>57</xdr:row>
      <xdr:rowOff>114784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131311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6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79184</xdr:rowOff>
    </xdr:from>
    <xdr:to>
      <xdr:col>6</xdr:col>
      <xdr:colOff>38100</xdr:colOff>
      <xdr:row>58</xdr:row>
      <xdr:rowOff>9334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2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135013</xdr:rowOff>
    </xdr:from>
    <xdr:to>
      <xdr:col>24</xdr:col>
      <xdr:colOff>63500</xdr:colOff>
      <xdr:row>76</xdr:row>
      <xdr:rowOff>137071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65213"/>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137071</xdr:rowOff>
    </xdr:from>
    <xdr:to>
      <xdr:col>19</xdr:col>
      <xdr:colOff>177800</xdr:colOff>
      <xdr:row>76</xdr:row>
      <xdr:rowOff>155759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7271"/>
          <a:ext cx="8890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155759</xdr:rowOff>
    </xdr:from>
    <xdr:to>
      <xdr:col>15</xdr:col>
      <xdr:colOff>50800</xdr:colOff>
      <xdr:row>77</xdr:row>
      <xdr:rowOff>9970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85959"/>
          <a:ext cx="889000" cy="2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9970</xdr:rowOff>
    </xdr:from>
    <xdr:to>
      <xdr:col>10</xdr:col>
      <xdr:colOff>114300</xdr:colOff>
      <xdr:row>77</xdr:row>
      <xdr:rowOff>21685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11620"/>
          <a:ext cx="8890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84213</xdr:rowOff>
    </xdr:from>
    <xdr:to>
      <xdr:col>24</xdr:col>
      <xdr:colOff>114300</xdr:colOff>
      <xdr:row>77</xdr:row>
      <xdr:rowOff>14363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62640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86271</xdr:rowOff>
    </xdr:from>
    <xdr:to>
      <xdr:col>20</xdr:col>
      <xdr:colOff>38100</xdr:colOff>
      <xdr:row>77</xdr:row>
      <xdr:rowOff>16421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32948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9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104959</xdr:rowOff>
    </xdr:from>
    <xdr:to>
      <xdr:col>15</xdr:col>
      <xdr:colOff>101600</xdr:colOff>
      <xdr:row>77</xdr:row>
      <xdr:rowOff>35109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26236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2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130620</xdr:rowOff>
    </xdr:from>
    <xdr:to>
      <xdr:col>10</xdr:col>
      <xdr:colOff>165100</xdr:colOff>
      <xdr:row>77</xdr:row>
      <xdr:rowOff>60770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51897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5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142335</xdr:rowOff>
    </xdr:from>
    <xdr:to>
      <xdr:col>6</xdr:col>
      <xdr:colOff>38100</xdr:colOff>
      <xdr:row>77</xdr:row>
      <xdr:rowOff>72485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63612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6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34606</xdr:rowOff>
    </xdr:from>
    <xdr:to>
      <xdr:col>24</xdr:col>
      <xdr:colOff>63500</xdr:colOff>
      <xdr:row>96</xdr:row>
      <xdr:rowOff>106987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93806"/>
          <a:ext cx="838200" cy="7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5108</xdr:rowOff>
    </xdr:from>
    <xdr:to>
      <xdr:col>19</xdr:col>
      <xdr:colOff>177800</xdr:colOff>
      <xdr:row>96</xdr:row>
      <xdr:rowOff>106987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64308"/>
          <a:ext cx="8890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5108</xdr:rowOff>
    </xdr:from>
    <xdr:to>
      <xdr:col>15</xdr:col>
      <xdr:colOff>50800</xdr:colOff>
      <xdr:row>97</xdr:row>
      <xdr:rowOff>69726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64308"/>
          <a:ext cx="889000" cy="2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69726</xdr:rowOff>
    </xdr:from>
    <xdr:to>
      <xdr:col>10</xdr:col>
      <xdr:colOff>114300</xdr:colOff>
      <xdr:row>97</xdr:row>
      <xdr:rowOff>116923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00376"/>
          <a:ext cx="889000" cy="4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155256</xdr:rowOff>
    </xdr:from>
    <xdr:to>
      <xdr:col>24</xdr:col>
      <xdr:colOff>114300</xdr:colOff>
      <xdr:row>96</xdr:row>
      <xdr:rowOff>85406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133683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2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56187</xdr:rowOff>
    </xdr:from>
    <xdr:to>
      <xdr:col>20</xdr:col>
      <xdr:colOff>38100</xdr:colOff>
      <xdr:row>96</xdr:row>
      <xdr:rowOff>157787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1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148914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0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125758</xdr:rowOff>
    </xdr:from>
    <xdr:to>
      <xdr:col>15</xdr:col>
      <xdr:colOff>101600</xdr:colOff>
      <xdr:row>96</xdr:row>
      <xdr:rowOff>55908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1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47035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0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18926</xdr:rowOff>
    </xdr:from>
    <xdr:to>
      <xdr:col>10</xdr:col>
      <xdr:colOff>165100</xdr:colOff>
      <xdr:row>97</xdr:row>
      <xdr:rowOff>120526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111653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4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66123</xdr:rowOff>
    </xdr:from>
    <xdr:to>
      <xdr:col>6</xdr:col>
      <xdr:colOff>38100</xdr:colOff>
      <xdr:row>97</xdr:row>
      <xdr:rowOff>167723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158850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48608</xdr:rowOff>
    </xdr:from>
    <xdr:to>
      <xdr:col>55</xdr:col>
      <xdr:colOff>0</xdr:colOff>
      <xdr:row>37</xdr:row>
      <xdr:rowOff>49283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92258"/>
          <a:ext cx="8382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49283</xdr:rowOff>
    </xdr:from>
    <xdr:to>
      <xdr:col>50</xdr:col>
      <xdr:colOff>114300</xdr:colOff>
      <xdr:row>37</xdr:row>
      <xdr:rowOff>99956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9293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138132</xdr:rowOff>
    </xdr:from>
    <xdr:to>
      <xdr:col>45</xdr:col>
      <xdr:colOff>177800</xdr:colOff>
      <xdr:row>37</xdr:row>
      <xdr:rowOff>99956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81632"/>
          <a:ext cx="889000" cy="116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138132</xdr:rowOff>
    </xdr:from>
    <xdr:to>
      <xdr:col>41</xdr:col>
      <xdr:colOff>50800</xdr:colOff>
      <xdr:row>38</xdr:row>
      <xdr:rowOff>69738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81632"/>
          <a:ext cx="889000" cy="130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169258</xdr:rowOff>
    </xdr:from>
    <xdr:to>
      <xdr:col>55</xdr:col>
      <xdr:colOff>50800</xdr:colOff>
      <xdr:row>37</xdr:row>
      <xdr:rowOff>99408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147685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169933</xdr:rowOff>
    </xdr:from>
    <xdr:to>
      <xdr:col>50</xdr:col>
      <xdr:colOff>165100</xdr:colOff>
      <xdr:row>37</xdr:row>
      <xdr:rowOff>100083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91210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49156</xdr:rowOff>
    </xdr:from>
    <xdr:to>
      <xdr:col>46</xdr:col>
      <xdr:colOff>38100</xdr:colOff>
      <xdr:row>37</xdr:row>
      <xdr:rowOff>150756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141883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8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87332</xdr:rowOff>
    </xdr:from>
    <xdr:to>
      <xdr:col>41</xdr:col>
      <xdr:colOff>101600</xdr:colOff>
      <xdr:row>31</xdr:row>
      <xdr:rowOff>17482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8609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2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18938</xdr:rowOff>
    </xdr:from>
    <xdr:to>
      <xdr:col>36</xdr:col>
      <xdr:colOff>165100</xdr:colOff>
      <xdr:row>38</xdr:row>
      <xdr:rowOff>120538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3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111665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2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33845</xdr:rowOff>
    </xdr:from>
    <xdr:to>
      <xdr:col>55</xdr:col>
      <xdr:colOff>0</xdr:colOff>
      <xdr:row>56</xdr:row>
      <xdr:rowOff>157924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463595"/>
          <a:ext cx="838200" cy="2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33845</xdr:rowOff>
    </xdr:from>
    <xdr:to>
      <xdr:col>50</xdr:col>
      <xdr:colOff>114300</xdr:colOff>
      <xdr:row>57</xdr:row>
      <xdr:rowOff>24587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463595"/>
          <a:ext cx="889000" cy="3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104267</xdr:rowOff>
    </xdr:from>
    <xdr:to>
      <xdr:col>45</xdr:col>
      <xdr:colOff>177800</xdr:colOff>
      <xdr:row>57</xdr:row>
      <xdr:rowOff>24587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05467"/>
          <a:ext cx="889000" cy="9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155143</xdr:rowOff>
    </xdr:from>
    <xdr:to>
      <xdr:col>41</xdr:col>
      <xdr:colOff>50800</xdr:colOff>
      <xdr:row>56</xdr:row>
      <xdr:rowOff>104267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84893"/>
          <a:ext cx="889000" cy="1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107124</xdr:rowOff>
    </xdr:from>
    <xdr:to>
      <xdr:col>55</xdr:col>
      <xdr:colOff>50800</xdr:colOff>
      <xdr:row>57</xdr:row>
      <xdr:rowOff>37274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85551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154495</xdr:rowOff>
    </xdr:from>
    <xdr:to>
      <xdr:col>50</xdr:col>
      <xdr:colOff>165100</xdr:colOff>
      <xdr:row>55</xdr:row>
      <xdr:rowOff>84645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101172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8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145237</xdr:rowOff>
    </xdr:from>
    <xdr:to>
      <xdr:col>46</xdr:col>
      <xdr:colOff>38100</xdr:colOff>
      <xdr:row>57</xdr:row>
      <xdr:rowOff>75387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66514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53467</xdr:rowOff>
    </xdr:from>
    <xdr:to>
      <xdr:col>41</xdr:col>
      <xdr:colOff>101600</xdr:colOff>
      <xdr:row>56</xdr:row>
      <xdr:rowOff>155067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146194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104343</xdr:rowOff>
    </xdr:from>
    <xdr:to>
      <xdr:col>36</xdr:col>
      <xdr:colOff>165100</xdr:colOff>
      <xdr:row>56</xdr:row>
      <xdr:rowOff>34493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3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51020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0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14610</xdr:rowOff>
    </xdr:from>
    <xdr:to>
      <xdr:col>55</xdr:col>
      <xdr:colOff>0</xdr:colOff>
      <xdr:row>77</xdr:row>
      <xdr:rowOff>129665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701910"/>
          <a:ext cx="838200" cy="62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14610</xdr:rowOff>
    </xdr:from>
    <xdr:to>
      <xdr:col>50</xdr:col>
      <xdr:colOff>114300</xdr:colOff>
      <xdr:row>77</xdr:row>
      <xdr:rowOff>151609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701910"/>
          <a:ext cx="889000" cy="65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96861</xdr:rowOff>
    </xdr:from>
    <xdr:to>
      <xdr:col>45</xdr:col>
      <xdr:colOff>177800</xdr:colOff>
      <xdr:row>77</xdr:row>
      <xdr:rowOff>151609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298511"/>
          <a:ext cx="889000" cy="5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96861</xdr:rowOff>
    </xdr:from>
    <xdr:to>
      <xdr:col>41</xdr:col>
      <xdr:colOff>50800</xdr:colOff>
      <xdr:row>77</xdr:row>
      <xdr:rowOff>150696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98511"/>
          <a:ext cx="889000" cy="5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78865</xdr:rowOff>
    </xdr:from>
    <xdr:to>
      <xdr:col>55</xdr:col>
      <xdr:colOff>50800</xdr:colOff>
      <xdr:row>78</xdr:row>
      <xdr:rowOff>9015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57292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5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135260</xdr:rowOff>
    </xdr:from>
    <xdr:to>
      <xdr:col>50</xdr:col>
      <xdr:colOff>165100</xdr:colOff>
      <xdr:row>74</xdr:row>
      <xdr:rowOff>65410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6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81937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4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100809</xdr:rowOff>
    </xdr:from>
    <xdr:to>
      <xdr:col>46</xdr:col>
      <xdr:colOff>38100</xdr:colOff>
      <xdr:row>78</xdr:row>
      <xdr:rowOff>30959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22086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39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46061</xdr:rowOff>
    </xdr:from>
    <xdr:to>
      <xdr:col>41</xdr:col>
      <xdr:colOff>101600</xdr:colOff>
      <xdr:row>77</xdr:row>
      <xdr:rowOff>147661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138788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4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99896</xdr:rowOff>
    </xdr:from>
    <xdr:to>
      <xdr:col>36</xdr:col>
      <xdr:colOff>165100</xdr:colOff>
      <xdr:row>78</xdr:row>
      <xdr:rowOff>30046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21173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9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105277</xdr:rowOff>
    </xdr:from>
    <xdr:to>
      <xdr:col>55</xdr:col>
      <xdr:colOff>0</xdr:colOff>
      <xdr:row>98</xdr:row>
      <xdr:rowOff>53194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35927"/>
          <a:ext cx="838200" cy="1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53194</xdr:rowOff>
    </xdr:from>
    <xdr:to>
      <xdr:col>50</xdr:col>
      <xdr:colOff>114300</xdr:colOff>
      <xdr:row>98</xdr:row>
      <xdr:rowOff>66833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55294"/>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148616</xdr:rowOff>
    </xdr:from>
    <xdr:to>
      <xdr:col>45</xdr:col>
      <xdr:colOff>177800</xdr:colOff>
      <xdr:row>98</xdr:row>
      <xdr:rowOff>66833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79266"/>
          <a:ext cx="889000" cy="8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88646</xdr:rowOff>
    </xdr:from>
    <xdr:to>
      <xdr:col>41</xdr:col>
      <xdr:colOff>50800</xdr:colOff>
      <xdr:row>97</xdr:row>
      <xdr:rowOff>148616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47846"/>
          <a:ext cx="889000" cy="2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54477</xdr:rowOff>
    </xdr:from>
    <xdr:to>
      <xdr:col>55</xdr:col>
      <xdr:colOff>50800</xdr:colOff>
      <xdr:row>97</xdr:row>
      <xdr:rowOff>156077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32904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2394</xdr:rowOff>
    </xdr:from>
    <xdr:to>
      <xdr:col>50</xdr:col>
      <xdr:colOff>165100</xdr:colOff>
      <xdr:row>98</xdr:row>
      <xdr:rowOff>103994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0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95121</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8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16033</xdr:rowOff>
    </xdr:from>
    <xdr:to>
      <xdr:col>46</xdr:col>
      <xdr:colOff>38100</xdr:colOff>
      <xdr:row>98</xdr:row>
      <xdr:rowOff>117633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108760</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91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97816</xdr:rowOff>
    </xdr:from>
    <xdr:to>
      <xdr:col>41</xdr:col>
      <xdr:colOff>101600</xdr:colOff>
      <xdr:row>98</xdr:row>
      <xdr:rowOff>27966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19093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37846</xdr:rowOff>
    </xdr:from>
    <xdr:to>
      <xdr:col>36</xdr:col>
      <xdr:colOff>165100</xdr:colOff>
      <xdr:row>96</xdr:row>
      <xdr:rowOff>139446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155973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66112</xdr:rowOff>
    </xdr:from>
    <xdr:to>
      <xdr:col>85</xdr:col>
      <xdr:colOff>127000</xdr:colOff>
      <xdr:row>39</xdr:row>
      <xdr:rowOff>81570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52662"/>
          <a:ext cx="8382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122174</xdr:rowOff>
    </xdr:from>
    <xdr:to>
      <xdr:col>81</xdr:col>
      <xdr:colOff>50800</xdr:colOff>
      <xdr:row>39</xdr:row>
      <xdr:rowOff>81570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37274"/>
          <a:ext cx="889000" cy="1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120976</xdr:rowOff>
    </xdr:from>
    <xdr:to>
      <xdr:col>76</xdr:col>
      <xdr:colOff>114300</xdr:colOff>
      <xdr:row>38</xdr:row>
      <xdr:rowOff>122174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36076"/>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64170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75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51635</xdr:rowOff>
    </xdr:from>
    <xdr:to>
      <xdr:col>71</xdr:col>
      <xdr:colOff>177800</xdr:colOff>
      <xdr:row>38</xdr:row>
      <xdr:rowOff>120976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566735"/>
          <a:ext cx="889000" cy="6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15312</xdr:rowOff>
    </xdr:from>
    <xdr:to>
      <xdr:col>85</xdr:col>
      <xdr:colOff>177800</xdr:colOff>
      <xdr:row>39</xdr:row>
      <xdr:rowOff>116912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0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114679</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2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30770</xdr:rowOff>
    </xdr:from>
    <xdr:to>
      <xdr:col>81</xdr:col>
      <xdr:colOff>101600</xdr:colOff>
      <xdr:row>39</xdr:row>
      <xdr:rowOff>132370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123497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81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71374</xdr:rowOff>
    </xdr:from>
    <xdr:to>
      <xdr:col>76</xdr:col>
      <xdr:colOff>165100</xdr:colOff>
      <xdr:row>39</xdr:row>
      <xdr:rowOff>1524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18051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70176</xdr:rowOff>
    </xdr:from>
    <xdr:to>
      <xdr:col>72</xdr:col>
      <xdr:colOff>38100</xdr:colOff>
      <xdr:row>39</xdr:row>
      <xdr:rowOff>326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16854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36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835</xdr:rowOff>
    </xdr:from>
    <xdr:to>
      <xdr:col>67</xdr:col>
      <xdr:colOff>101600</xdr:colOff>
      <xdr:row>38</xdr:row>
      <xdr:rowOff>102435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1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118961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29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70720</xdr:rowOff>
    </xdr:from>
    <xdr:to>
      <xdr:col>85</xdr:col>
      <xdr:colOff>127000</xdr:colOff>
      <xdr:row>76</xdr:row>
      <xdr:rowOff>80341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100920"/>
          <a:ext cx="8382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74492</xdr:rowOff>
    </xdr:from>
    <xdr:to>
      <xdr:col>81</xdr:col>
      <xdr:colOff>50800</xdr:colOff>
      <xdr:row>76</xdr:row>
      <xdr:rowOff>80341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104692"/>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74492</xdr:rowOff>
    </xdr:from>
    <xdr:to>
      <xdr:col>76</xdr:col>
      <xdr:colOff>114300</xdr:colOff>
      <xdr:row>76</xdr:row>
      <xdr:rowOff>93580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04692"/>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93580</xdr:rowOff>
    </xdr:from>
    <xdr:to>
      <xdr:col>71</xdr:col>
      <xdr:colOff>177800</xdr:colOff>
      <xdr:row>76</xdr:row>
      <xdr:rowOff>120650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23780"/>
          <a:ext cx="889000" cy="2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19920</xdr:rowOff>
    </xdr:from>
    <xdr:to>
      <xdr:col>85</xdr:col>
      <xdr:colOff>177800</xdr:colOff>
      <xdr:row>76</xdr:row>
      <xdr:rowOff>121520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169797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29541</xdr:rowOff>
    </xdr:from>
    <xdr:to>
      <xdr:col>81</xdr:col>
      <xdr:colOff>101600</xdr:colOff>
      <xdr:row>76</xdr:row>
      <xdr:rowOff>131141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122268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23692</xdr:rowOff>
    </xdr:from>
    <xdr:to>
      <xdr:col>76</xdr:col>
      <xdr:colOff>165100</xdr:colOff>
      <xdr:row>76</xdr:row>
      <xdr:rowOff>125292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116419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4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42780</xdr:rowOff>
    </xdr:from>
    <xdr:to>
      <xdr:col>72</xdr:col>
      <xdr:colOff>38100</xdr:colOff>
      <xdr:row>76</xdr:row>
      <xdr:rowOff>144380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135507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6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69850</xdr:rowOff>
    </xdr:from>
    <xdr:to>
      <xdr:col>67</xdr:col>
      <xdr:colOff>101600</xdr:colOff>
      <xdr:row>77</xdr:row>
      <xdr:rowOff>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162577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9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55468</xdr:rowOff>
    </xdr:from>
    <xdr:to>
      <xdr:col>85</xdr:col>
      <xdr:colOff>127000</xdr:colOff>
      <xdr:row>99</xdr:row>
      <xdr:rowOff>32212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57568"/>
          <a:ext cx="838200" cy="1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32212</xdr:rowOff>
    </xdr:from>
    <xdr:to>
      <xdr:col>81</xdr:col>
      <xdr:colOff>50800</xdr:colOff>
      <xdr:row>99</xdr:row>
      <xdr:rowOff>33173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7005762"/>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30170</xdr:rowOff>
    </xdr:from>
    <xdr:to>
      <xdr:col>76</xdr:col>
      <xdr:colOff>114300</xdr:colOff>
      <xdr:row>99</xdr:row>
      <xdr:rowOff>33173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7003720"/>
          <a:ext cx="8890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17208</xdr:rowOff>
    </xdr:from>
    <xdr:to>
      <xdr:col>71</xdr:col>
      <xdr:colOff>177800</xdr:colOff>
      <xdr:row>99</xdr:row>
      <xdr:rowOff>30170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90758"/>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4668</xdr:rowOff>
    </xdr:from>
    <xdr:to>
      <xdr:col>85</xdr:col>
      <xdr:colOff>177800</xdr:colOff>
      <xdr:row>98</xdr:row>
      <xdr:rowOff>106268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154545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152862</xdr:rowOff>
    </xdr:from>
    <xdr:to>
      <xdr:col>81</xdr:col>
      <xdr:colOff>101600</xdr:colOff>
      <xdr:row>99</xdr:row>
      <xdr:rowOff>83012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5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74139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4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153823</xdr:rowOff>
    </xdr:from>
    <xdr:to>
      <xdr:col>76</xdr:col>
      <xdr:colOff>165100</xdr:colOff>
      <xdr:row>99</xdr:row>
      <xdr:rowOff>83973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75100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4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150820</xdr:rowOff>
    </xdr:from>
    <xdr:to>
      <xdr:col>72</xdr:col>
      <xdr:colOff>38100</xdr:colOff>
      <xdr:row>99</xdr:row>
      <xdr:rowOff>80970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72097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137858</xdr:rowOff>
    </xdr:from>
    <xdr:to>
      <xdr:col>67</xdr:col>
      <xdr:colOff>101600</xdr:colOff>
      <xdr:row>99</xdr:row>
      <xdr:rowOff>68008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3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59135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3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18542</xdr:rowOff>
    </xdr:from>
    <xdr:to>
      <xdr:col>116</xdr:col>
      <xdr:colOff>63500</xdr:colOff>
      <xdr:row>39</xdr:row>
      <xdr:rowOff>56097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70509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130719</xdr:rowOff>
    </xdr:from>
    <xdr:to>
      <xdr:col>111</xdr:col>
      <xdr:colOff>177800</xdr:colOff>
      <xdr:row>39</xdr:row>
      <xdr:rowOff>56097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45819"/>
          <a:ext cx="889000" cy="9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158804</xdr:rowOff>
    </xdr:from>
    <xdr:to>
      <xdr:col>107</xdr:col>
      <xdr:colOff>50800</xdr:colOff>
      <xdr:row>38</xdr:row>
      <xdr:rowOff>130719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502454"/>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158804</xdr:rowOff>
    </xdr:from>
    <xdr:to>
      <xdr:col>102</xdr:col>
      <xdr:colOff>114300</xdr:colOff>
      <xdr:row>39</xdr:row>
      <xdr:rowOff>64426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502454"/>
          <a:ext cx="889000" cy="24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139192</xdr:rowOff>
    </xdr:from>
    <xdr:to>
      <xdr:col>116</xdr:col>
      <xdr:colOff>114300</xdr:colOff>
      <xdr:row>39</xdr:row>
      <xdr:rowOff>69342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54119</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5297</xdr:rowOff>
    </xdr:from>
    <xdr:to>
      <xdr:col>112</xdr:col>
      <xdr:colOff>38100</xdr:colOff>
      <xdr:row>39</xdr:row>
      <xdr:rowOff>106897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98024</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78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79919</xdr:rowOff>
    </xdr:from>
    <xdr:to>
      <xdr:col>107</xdr:col>
      <xdr:colOff>101600</xdr:colOff>
      <xdr:row>39</xdr:row>
      <xdr:rowOff>10069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9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1196</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68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108004</xdr:rowOff>
    </xdr:from>
    <xdr:to>
      <xdr:col>102</xdr:col>
      <xdr:colOff>165100</xdr:colOff>
      <xdr:row>38</xdr:row>
      <xdr:rowOff>38154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5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54681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22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13626</xdr:rowOff>
    </xdr:from>
    <xdr:to>
      <xdr:col>98</xdr:col>
      <xdr:colOff>38100</xdr:colOff>
      <xdr:row>39</xdr:row>
      <xdr:rowOff>115226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106353</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92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12770</xdr:rowOff>
    </xdr:from>
    <xdr:to>
      <xdr:col>116</xdr:col>
      <xdr:colOff>63500</xdr:colOff>
      <xdr:row>59</xdr:row>
      <xdr:rowOff>12846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2832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12770</xdr:rowOff>
    </xdr:from>
    <xdr:to>
      <xdr:col>111</xdr:col>
      <xdr:colOff>177800</xdr:colOff>
      <xdr:row>59</xdr:row>
      <xdr:rowOff>13151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2832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13151</xdr:rowOff>
    </xdr:from>
    <xdr:to>
      <xdr:col>107</xdr:col>
      <xdr:colOff>50800</xdr:colOff>
      <xdr:row>59</xdr:row>
      <xdr:rowOff>13151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287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13056</xdr:rowOff>
    </xdr:from>
    <xdr:to>
      <xdr:col>102</xdr:col>
      <xdr:colOff>114300</xdr:colOff>
      <xdr:row>59</xdr:row>
      <xdr:rowOff>13151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28606"/>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133496</xdr:rowOff>
    </xdr:from>
    <xdr:to>
      <xdr:col>116</xdr:col>
      <xdr:colOff>114300</xdr:colOff>
      <xdr:row>59</xdr:row>
      <xdr:rowOff>63646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133420</xdr:rowOff>
    </xdr:from>
    <xdr:to>
      <xdr:col>112</xdr:col>
      <xdr:colOff>38100</xdr:colOff>
      <xdr:row>59</xdr:row>
      <xdr:rowOff>63570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54697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133801</xdr:rowOff>
    </xdr:from>
    <xdr:to>
      <xdr:col>107</xdr:col>
      <xdr:colOff>101600</xdr:colOff>
      <xdr:row>59</xdr:row>
      <xdr:rowOff>63951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55078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7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133801</xdr:rowOff>
    </xdr:from>
    <xdr:to>
      <xdr:col>102</xdr:col>
      <xdr:colOff>165100</xdr:colOff>
      <xdr:row>59</xdr:row>
      <xdr:rowOff>63951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55078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7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133706</xdr:rowOff>
    </xdr:from>
    <xdr:to>
      <xdr:col>98</xdr:col>
      <xdr:colOff>38100</xdr:colOff>
      <xdr:row>59</xdr:row>
      <xdr:rowOff>63856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54983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7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143396</xdr:rowOff>
    </xdr:from>
    <xdr:to>
      <xdr:col>116</xdr:col>
      <xdr:colOff>63500</xdr:colOff>
      <xdr:row>77</xdr:row>
      <xdr:rowOff>7113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73596"/>
          <a:ext cx="8382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7113</xdr:rowOff>
    </xdr:from>
    <xdr:to>
      <xdr:col>111</xdr:col>
      <xdr:colOff>177800</xdr:colOff>
      <xdr:row>77</xdr:row>
      <xdr:rowOff>11875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08763"/>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11875</xdr:rowOff>
    </xdr:from>
    <xdr:to>
      <xdr:col>107</xdr:col>
      <xdr:colOff>50800</xdr:colOff>
      <xdr:row>77</xdr:row>
      <xdr:rowOff>38506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13525"/>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65634</xdr:rowOff>
    </xdr:from>
    <xdr:to>
      <xdr:col>102</xdr:col>
      <xdr:colOff>114300</xdr:colOff>
      <xdr:row>77</xdr:row>
      <xdr:rowOff>38506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24384"/>
          <a:ext cx="889000" cy="3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92596</xdr:rowOff>
    </xdr:from>
    <xdr:to>
      <xdr:col>116</xdr:col>
      <xdr:colOff>114300</xdr:colOff>
      <xdr:row>77</xdr:row>
      <xdr:rowOff>22746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71023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0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127763</xdr:rowOff>
    </xdr:from>
    <xdr:to>
      <xdr:col>112</xdr:col>
      <xdr:colOff>38100</xdr:colOff>
      <xdr:row>77</xdr:row>
      <xdr:rowOff>57913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49040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132525</xdr:rowOff>
    </xdr:from>
    <xdr:to>
      <xdr:col>107</xdr:col>
      <xdr:colOff>101600</xdr:colOff>
      <xdr:row>77</xdr:row>
      <xdr:rowOff>62675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53802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159156</xdr:rowOff>
    </xdr:from>
    <xdr:to>
      <xdr:col>102</xdr:col>
      <xdr:colOff>165100</xdr:colOff>
      <xdr:row>77</xdr:row>
      <xdr:rowOff>89306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80433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14834</xdr:rowOff>
    </xdr:from>
    <xdr:to>
      <xdr:col>98</xdr:col>
      <xdr:colOff>38100</xdr:colOff>
      <xdr:row>75</xdr:row>
      <xdr:rowOff>116434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107561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〇扶助費</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決算における人口一人当たりのコストは１１８，７９２円で類似団体内平均値を下回ったものの、前年度と比較して増加した。これは、電力・ガス・食料品等価格高騰及び物価高騰の影響があった市民や事業者等に対する支援として、緊急支援があったことなどが要因である。依然として、子育て支援や介護に係る社会保障費は増加傾向にあるため、市全体として事務の効率化を図り、経常的経費の削減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〇普通建設事業費</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決算における人口一人当たりのコストは３１，５６５円で類似団体内平均値を下回り、前年度と比較して減少した。これは令和４年１２月に近隣３市と共同整備した火葬場「きみさらず聖苑」の建設に関する費用の減が要因である。今後についても、公共施設やインフラの老朽化に伴う更新整備などに費用を要することが見込まれているため、公共施設等総合管理計画や公共施設再配置計画に基づいて公共施設などの総保有量の削減や、より効率的な維持更新手法への転換などに取り組み、経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千葉県木更津市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136,611
133,473
138.90
57,332,533
54,487,723
1,918,114
28,635,489
29,188,595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146558</xdr:rowOff>
    </xdr:from>
    <xdr:to>
      <xdr:col>24</xdr:col>
      <xdr:colOff>63500</xdr:colOff>
      <xdr:row>36</xdr:row>
      <xdr:rowOff>20828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73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20828</xdr:rowOff>
    </xdr:from>
    <xdr:to>
      <xdr:col>19</xdr:col>
      <xdr:colOff>177800</xdr:colOff>
      <xdr:row>36</xdr:row>
      <xdr:rowOff>33020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302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10160</xdr:rowOff>
    </xdr:from>
    <xdr:to>
      <xdr:col>15</xdr:col>
      <xdr:colOff>50800</xdr:colOff>
      <xdr:row>36</xdr:row>
      <xdr:rowOff>33020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2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147320</xdr:rowOff>
    </xdr:from>
    <xdr:to>
      <xdr:col>10</xdr:col>
      <xdr:colOff>114300</xdr:colOff>
      <xdr:row>36</xdr:row>
      <xdr:rowOff>10160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8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95758</xdr:rowOff>
    </xdr:from>
    <xdr:to>
      <xdr:col>24</xdr:col>
      <xdr:colOff>114300</xdr:colOff>
      <xdr:row>36</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74185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141478</xdr:rowOff>
    </xdr:from>
    <xdr:to>
      <xdr:col>20</xdr:col>
      <xdr:colOff>38100</xdr:colOff>
      <xdr:row>36</xdr:row>
      <xdr:rowOff>71628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62755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153670</xdr:rowOff>
    </xdr:from>
    <xdr:to>
      <xdr:col>15</xdr:col>
      <xdr:colOff>101600</xdr:colOff>
      <xdr:row>36</xdr:row>
      <xdr:rowOff>83820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130810</xdr:rowOff>
    </xdr:from>
    <xdr:to>
      <xdr:col>10</xdr:col>
      <xdr:colOff>165100</xdr:colOff>
      <xdr:row>36</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52087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96520</xdr:rowOff>
    </xdr:from>
    <xdr:to>
      <xdr:col>6</xdr:col>
      <xdr:colOff>38100</xdr:colOff>
      <xdr:row>36</xdr:row>
      <xdr:rowOff>26670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17797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49682</xdr:rowOff>
    </xdr:from>
    <xdr:to>
      <xdr:col>24</xdr:col>
      <xdr:colOff>63500</xdr:colOff>
      <xdr:row>57</xdr:row>
      <xdr:rowOff>134561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22332"/>
          <a:ext cx="838200" cy="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134561</xdr:rowOff>
    </xdr:from>
    <xdr:to>
      <xdr:col>19</xdr:col>
      <xdr:colOff>177800</xdr:colOff>
      <xdr:row>57</xdr:row>
      <xdr:rowOff>137744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07211"/>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32889</xdr:rowOff>
    </xdr:from>
    <xdr:to>
      <xdr:col>15</xdr:col>
      <xdr:colOff>50800</xdr:colOff>
      <xdr:row>57</xdr:row>
      <xdr:rowOff>137744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62639"/>
          <a:ext cx="889000" cy="4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32889</xdr:rowOff>
    </xdr:from>
    <xdr:to>
      <xdr:col>10</xdr:col>
      <xdr:colOff>114300</xdr:colOff>
      <xdr:row>57</xdr:row>
      <xdr:rowOff>140326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62639"/>
          <a:ext cx="889000" cy="4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170332</xdr:rowOff>
    </xdr:from>
    <xdr:to>
      <xdr:col>24</xdr:col>
      <xdr:colOff>114300</xdr:colOff>
      <xdr:row>57</xdr:row>
      <xdr:rowOff>100482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83761</xdr:rowOff>
    </xdr:from>
    <xdr:to>
      <xdr:col>20</xdr:col>
      <xdr:colOff>38100</xdr:colOff>
      <xdr:row>58</xdr:row>
      <xdr:rowOff>13911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5038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4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86944</xdr:rowOff>
    </xdr:from>
    <xdr:to>
      <xdr:col>15</xdr:col>
      <xdr:colOff>101600</xdr:colOff>
      <xdr:row>58</xdr:row>
      <xdr:rowOff>17094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8221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153539</xdr:rowOff>
    </xdr:from>
    <xdr:to>
      <xdr:col>10</xdr:col>
      <xdr:colOff>165100</xdr:colOff>
      <xdr:row>55</xdr:row>
      <xdr:rowOff>83689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1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74816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0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89526</xdr:rowOff>
    </xdr:from>
    <xdr:to>
      <xdr:col>6</xdr:col>
      <xdr:colOff>38100</xdr:colOff>
      <xdr:row>58</xdr:row>
      <xdr:rowOff>19676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14326</xdr:rowOff>
    </xdr:from>
    <xdr:to>
      <xdr:col>24</xdr:col>
      <xdr:colOff>63500</xdr:colOff>
      <xdr:row>77</xdr:row>
      <xdr:rowOff>58803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15976"/>
          <a:ext cx="838200" cy="4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23237</xdr:rowOff>
    </xdr:from>
    <xdr:to>
      <xdr:col>19</xdr:col>
      <xdr:colOff>177800</xdr:colOff>
      <xdr:row>77</xdr:row>
      <xdr:rowOff>58803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24887"/>
          <a:ext cx="889000" cy="3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23237</xdr:rowOff>
    </xdr:from>
    <xdr:to>
      <xdr:col>15</xdr:col>
      <xdr:colOff>50800</xdr:colOff>
      <xdr:row>77</xdr:row>
      <xdr:rowOff>123740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24887"/>
          <a:ext cx="889000" cy="10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123740</xdr:rowOff>
    </xdr:from>
    <xdr:to>
      <xdr:col>10</xdr:col>
      <xdr:colOff>114300</xdr:colOff>
      <xdr:row>78</xdr:row>
      <xdr:rowOff>8204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25390"/>
          <a:ext cx="889000" cy="5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134976</xdr:rowOff>
    </xdr:from>
    <xdr:to>
      <xdr:col>24</xdr:col>
      <xdr:colOff>114300</xdr:colOff>
      <xdr:row>77</xdr:row>
      <xdr:rowOff>65126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6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49903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8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8003</xdr:rowOff>
    </xdr:from>
    <xdr:to>
      <xdr:col>20</xdr:col>
      <xdr:colOff>38100</xdr:colOff>
      <xdr:row>77</xdr:row>
      <xdr:rowOff>109603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100730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0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143887</xdr:rowOff>
    </xdr:from>
    <xdr:to>
      <xdr:col>15</xdr:col>
      <xdr:colOff>101600</xdr:colOff>
      <xdr:row>77</xdr:row>
      <xdr:rowOff>74037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65164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6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72940</xdr:rowOff>
    </xdr:from>
    <xdr:to>
      <xdr:col>10</xdr:col>
      <xdr:colOff>165100</xdr:colOff>
      <xdr:row>78</xdr:row>
      <xdr:rowOff>3090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165667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6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128854</xdr:rowOff>
    </xdr:from>
    <xdr:to>
      <xdr:col>6</xdr:col>
      <xdr:colOff>38100</xdr:colOff>
      <xdr:row>78</xdr:row>
      <xdr:rowOff>59004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50131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2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36733</xdr:rowOff>
    </xdr:from>
    <xdr:to>
      <xdr:col>24</xdr:col>
      <xdr:colOff>63500</xdr:colOff>
      <xdr:row>94</xdr:row>
      <xdr:rowOff>109100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638683"/>
          <a:ext cx="838200" cy="58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36733</xdr:rowOff>
    </xdr:from>
    <xdr:to>
      <xdr:col>19</xdr:col>
      <xdr:colOff>177800</xdr:colOff>
      <xdr:row>95</xdr:row>
      <xdr:rowOff>27947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638683"/>
          <a:ext cx="889000" cy="67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27947</xdr:rowOff>
    </xdr:from>
    <xdr:to>
      <xdr:col>15</xdr:col>
      <xdr:colOff>50800</xdr:colOff>
      <xdr:row>95</xdr:row>
      <xdr:rowOff>117232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15697"/>
          <a:ext cx="889000" cy="8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117232</xdr:rowOff>
    </xdr:from>
    <xdr:to>
      <xdr:col>10</xdr:col>
      <xdr:colOff>114300</xdr:colOff>
      <xdr:row>96</xdr:row>
      <xdr:rowOff>109885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04982"/>
          <a:ext cx="889000" cy="16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58300</xdr:rowOff>
    </xdr:from>
    <xdr:to>
      <xdr:col>24</xdr:col>
      <xdr:colOff>114300</xdr:colOff>
      <xdr:row>94</xdr:row>
      <xdr:rowOff>159900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81177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157383</xdr:rowOff>
    </xdr:from>
    <xdr:to>
      <xdr:col>20</xdr:col>
      <xdr:colOff>38100</xdr:colOff>
      <xdr:row>91</xdr:row>
      <xdr:rowOff>87533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5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104060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3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148597</xdr:rowOff>
    </xdr:from>
    <xdr:to>
      <xdr:col>15</xdr:col>
      <xdr:colOff>101600</xdr:colOff>
      <xdr:row>95</xdr:row>
      <xdr:rowOff>78747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95274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4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66432</xdr:rowOff>
    </xdr:from>
    <xdr:to>
      <xdr:col>10</xdr:col>
      <xdr:colOff>165100</xdr:colOff>
      <xdr:row>95</xdr:row>
      <xdr:rowOff>168032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2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59085</xdr:rowOff>
    </xdr:from>
    <xdr:to>
      <xdr:col>6</xdr:col>
      <xdr:colOff>38100</xdr:colOff>
      <xdr:row>96</xdr:row>
      <xdr:rowOff>160685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9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37973</xdr:rowOff>
    </xdr:from>
    <xdr:to>
      <xdr:col>55</xdr:col>
      <xdr:colOff>0</xdr:colOff>
      <xdr:row>39</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452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37973</xdr:rowOff>
    </xdr:from>
    <xdr:to>
      <xdr:col>50</xdr:col>
      <xdr:colOff>114300</xdr:colOff>
      <xdr:row>39</xdr:row>
      <xdr:rowOff>40259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45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40259</xdr:rowOff>
    </xdr:from>
    <xdr:to>
      <xdr:col>45</xdr:col>
      <xdr:colOff>177800</xdr:colOff>
      <xdr:row>39</xdr:row>
      <xdr:rowOff>42926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680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41783</xdr:rowOff>
    </xdr:from>
    <xdr:to>
      <xdr:col>41</xdr:col>
      <xdr:colOff>50800</xdr:colOff>
      <xdr:row>39</xdr:row>
      <xdr:rowOff>42926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83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161671</xdr:rowOff>
    </xdr:from>
    <xdr:to>
      <xdr:col>55</xdr:col>
      <xdr:colOff>50800</xdr:colOff>
      <xdr:row>39</xdr:row>
      <xdr:rowOff>91821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76598</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158623</xdr:rowOff>
    </xdr:from>
    <xdr:to>
      <xdr:col>50</xdr:col>
      <xdr:colOff>165100</xdr:colOff>
      <xdr:row>39</xdr:row>
      <xdr:rowOff>88773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79900</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160909</xdr:rowOff>
    </xdr:from>
    <xdr:to>
      <xdr:col>46</xdr:col>
      <xdr:colOff>38100</xdr:colOff>
      <xdr:row>39</xdr:row>
      <xdr:rowOff>91059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82186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84853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162433</xdr:rowOff>
    </xdr:from>
    <xdr:to>
      <xdr:col>36</xdr:col>
      <xdr:colOff>165100</xdr:colOff>
      <xdr:row>39</xdr:row>
      <xdr:rowOff>92583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83710</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45242</xdr:rowOff>
    </xdr:from>
    <xdr:to>
      <xdr:col>55</xdr:col>
      <xdr:colOff>0</xdr:colOff>
      <xdr:row>57</xdr:row>
      <xdr:rowOff>69931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17892"/>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63850</xdr:rowOff>
    </xdr:from>
    <xdr:to>
      <xdr:col>50</xdr:col>
      <xdr:colOff>114300</xdr:colOff>
      <xdr:row>57</xdr:row>
      <xdr:rowOff>69931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36500"/>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77064</xdr:rowOff>
    </xdr:from>
    <xdr:to>
      <xdr:col>45</xdr:col>
      <xdr:colOff>177800</xdr:colOff>
      <xdr:row>57</xdr:row>
      <xdr:rowOff>63850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78264"/>
          <a:ext cx="889000" cy="15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77064</xdr:rowOff>
    </xdr:from>
    <xdr:to>
      <xdr:col>41</xdr:col>
      <xdr:colOff>50800</xdr:colOff>
      <xdr:row>57</xdr:row>
      <xdr:rowOff>90643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678264"/>
          <a:ext cx="889000" cy="1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165892</xdr:rowOff>
    </xdr:from>
    <xdr:to>
      <xdr:col>55</xdr:col>
      <xdr:colOff>50800</xdr:colOff>
      <xdr:row>57</xdr:row>
      <xdr:rowOff>96042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6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17319</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1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19131</xdr:rowOff>
    </xdr:from>
    <xdr:to>
      <xdr:col>50</xdr:col>
      <xdr:colOff>165100</xdr:colOff>
      <xdr:row>57</xdr:row>
      <xdr:rowOff>120731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137258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56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13050</xdr:rowOff>
    </xdr:from>
    <xdr:to>
      <xdr:col>46</xdr:col>
      <xdr:colOff>38100</xdr:colOff>
      <xdr:row>57</xdr:row>
      <xdr:rowOff>114650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131177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5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26264</xdr:rowOff>
    </xdr:from>
    <xdr:to>
      <xdr:col>41</xdr:col>
      <xdr:colOff>101600</xdr:colOff>
      <xdr:row>56</xdr:row>
      <xdr:rowOff>127864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144391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39843</xdr:rowOff>
    </xdr:from>
    <xdr:to>
      <xdr:col>36</xdr:col>
      <xdr:colOff>165100</xdr:colOff>
      <xdr:row>57</xdr:row>
      <xdr:rowOff>141443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1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157970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58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80587</xdr:rowOff>
    </xdr:from>
    <xdr:to>
      <xdr:col>55</xdr:col>
      <xdr:colOff>0</xdr:colOff>
      <xdr:row>78</xdr:row>
      <xdr:rowOff>102076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53687"/>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102076</xdr:rowOff>
    </xdr:from>
    <xdr:to>
      <xdr:col>50</xdr:col>
      <xdr:colOff>114300</xdr:colOff>
      <xdr:row>78</xdr:row>
      <xdr:rowOff>106077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75176"/>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82550</xdr:rowOff>
    </xdr:from>
    <xdr:to>
      <xdr:col>45</xdr:col>
      <xdr:colOff>177800</xdr:colOff>
      <xdr:row>78</xdr:row>
      <xdr:rowOff>106077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55650"/>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82550</xdr:rowOff>
    </xdr:from>
    <xdr:to>
      <xdr:col>41</xdr:col>
      <xdr:colOff>50800</xdr:colOff>
      <xdr:row>78</xdr:row>
      <xdr:rowOff>113734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55650"/>
          <a:ext cx="889000" cy="3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29787</xdr:rowOff>
    </xdr:from>
    <xdr:to>
      <xdr:col>55</xdr:col>
      <xdr:colOff>50800</xdr:colOff>
      <xdr:row>78</xdr:row>
      <xdr:rowOff>131387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0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124857</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51276</xdr:rowOff>
    </xdr:from>
    <xdr:to>
      <xdr:col>50</xdr:col>
      <xdr:colOff>165100</xdr:colOff>
      <xdr:row>78</xdr:row>
      <xdr:rowOff>152876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144003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1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55277</xdr:rowOff>
    </xdr:from>
    <xdr:to>
      <xdr:col>46</xdr:col>
      <xdr:colOff>38100</xdr:colOff>
      <xdr:row>78</xdr:row>
      <xdr:rowOff>156877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148004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2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31750</xdr:rowOff>
    </xdr:from>
    <xdr:to>
      <xdr:col>41</xdr:col>
      <xdr:colOff>101600</xdr:colOff>
      <xdr:row>78</xdr:row>
      <xdr:rowOff>133350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124477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62934</xdr:rowOff>
    </xdr:from>
    <xdr:to>
      <xdr:col>36</xdr:col>
      <xdr:colOff>165100</xdr:colOff>
      <xdr:row>78</xdr:row>
      <xdr:rowOff>164534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155661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90272</xdr:rowOff>
    </xdr:from>
    <xdr:to>
      <xdr:col>55</xdr:col>
      <xdr:colOff>0</xdr:colOff>
      <xdr:row>96</xdr:row>
      <xdr:rowOff>147802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49472"/>
          <a:ext cx="838200" cy="5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114427</xdr:rowOff>
    </xdr:from>
    <xdr:to>
      <xdr:col>50</xdr:col>
      <xdr:colOff>114300</xdr:colOff>
      <xdr:row>96</xdr:row>
      <xdr:rowOff>147802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73627"/>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114427</xdr:rowOff>
    </xdr:from>
    <xdr:to>
      <xdr:col>45</xdr:col>
      <xdr:colOff>177800</xdr:colOff>
      <xdr:row>96</xdr:row>
      <xdr:rowOff>148819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73627"/>
          <a:ext cx="889000" cy="3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148819</xdr:rowOff>
    </xdr:from>
    <xdr:to>
      <xdr:col>41</xdr:col>
      <xdr:colOff>50800</xdr:colOff>
      <xdr:row>96</xdr:row>
      <xdr:rowOff>153022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08019"/>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39472</xdr:rowOff>
    </xdr:from>
    <xdr:to>
      <xdr:col>55</xdr:col>
      <xdr:colOff>50800</xdr:colOff>
      <xdr:row>96</xdr:row>
      <xdr:rowOff>141072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17899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97002</xdr:rowOff>
    </xdr:from>
    <xdr:to>
      <xdr:col>50</xdr:col>
      <xdr:colOff>165100</xdr:colOff>
      <xdr:row>97</xdr:row>
      <xdr:rowOff>27152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18279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4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63627</xdr:rowOff>
    </xdr:from>
    <xdr:to>
      <xdr:col>46</xdr:col>
      <xdr:colOff>38100</xdr:colOff>
      <xdr:row>96</xdr:row>
      <xdr:rowOff>165227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156354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98019</xdr:rowOff>
    </xdr:from>
    <xdr:to>
      <xdr:col>41</xdr:col>
      <xdr:colOff>101600</xdr:colOff>
      <xdr:row>97</xdr:row>
      <xdr:rowOff>28169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19296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102222</xdr:rowOff>
    </xdr:from>
    <xdr:to>
      <xdr:col>36</xdr:col>
      <xdr:colOff>165100</xdr:colOff>
      <xdr:row>97</xdr:row>
      <xdr:rowOff>32372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23499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23800</xdr:rowOff>
    </xdr:from>
    <xdr:to>
      <xdr:col>85</xdr:col>
      <xdr:colOff>126364</xdr:colOff>
      <xdr:row>37</xdr:row>
      <xdr:rowOff>118593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10200"/>
          <a:ext cx="1269" cy="952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122420</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46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118593</xdr:rowOff>
    </xdr:from>
    <xdr:to>
      <xdr:col>86</xdr:col>
      <xdr:colOff>25400</xdr:colOff>
      <xdr:row>37</xdr:row>
      <xdr:rowOff>118593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46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141927</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2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23800</xdr:rowOff>
    </xdr:from>
    <xdr:to>
      <xdr:col>86</xdr:col>
      <xdr:colOff>25400</xdr:colOff>
      <xdr:row>32</xdr:row>
      <xdr:rowOff>23800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1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83007</xdr:rowOff>
    </xdr:from>
    <xdr:to>
      <xdr:col>85</xdr:col>
      <xdr:colOff>127000</xdr:colOff>
      <xdr:row>35</xdr:row>
      <xdr:rowOff>87503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5740857"/>
          <a:ext cx="838200" cy="3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34586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5863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11709</xdr:rowOff>
    </xdr:from>
    <xdr:to>
      <xdr:col>85</xdr:col>
      <xdr:colOff>177800</xdr:colOff>
      <xdr:row>35</xdr:row>
      <xdr:rowOff>113309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01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83007</xdr:rowOff>
    </xdr:from>
    <xdr:to>
      <xdr:col>81</xdr:col>
      <xdr:colOff>50800</xdr:colOff>
      <xdr:row>34</xdr:row>
      <xdr:rowOff>147168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740857"/>
          <a:ext cx="889000" cy="23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14757</xdr:rowOff>
    </xdr:from>
    <xdr:to>
      <xdr:col>81</xdr:col>
      <xdr:colOff>101600</xdr:colOff>
      <xdr:row>35</xdr:row>
      <xdr:rowOff>116357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1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107484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112344</xdr:rowOff>
    </xdr:from>
    <xdr:to>
      <xdr:col>76</xdr:col>
      <xdr:colOff>114300</xdr:colOff>
      <xdr:row>34</xdr:row>
      <xdr:rowOff>147168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941644"/>
          <a:ext cx="8890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12014</xdr:rowOff>
    </xdr:from>
    <xdr:to>
      <xdr:col>76</xdr:col>
      <xdr:colOff>165100</xdr:colOff>
      <xdr:row>35</xdr:row>
      <xdr:rowOff>113614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104741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150444</xdr:rowOff>
    </xdr:from>
    <xdr:to>
      <xdr:col>71</xdr:col>
      <xdr:colOff>177800</xdr:colOff>
      <xdr:row>34</xdr:row>
      <xdr:rowOff>112344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293944"/>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131648</xdr:rowOff>
    </xdr:from>
    <xdr:to>
      <xdr:col>72</xdr:col>
      <xdr:colOff>38100</xdr:colOff>
      <xdr:row>35</xdr:row>
      <xdr:rowOff>61798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59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52925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05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147650</xdr:rowOff>
    </xdr:from>
    <xdr:to>
      <xdr:col>67</xdr:col>
      <xdr:colOff>101600</xdr:colOff>
      <xdr:row>35</xdr:row>
      <xdr:rowOff>77800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59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68927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6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36703</xdr:rowOff>
    </xdr:from>
    <xdr:to>
      <xdr:col>85</xdr:col>
      <xdr:colOff>177800</xdr:colOff>
      <xdr:row>35</xdr:row>
      <xdr:rowOff>138303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0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15130</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32207</xdr:rowOff>
    </xdr:from>
    <xdr:to>
      <xdr:col>81</xdr:col>
      <xdr:colOff>101600</xdr:colOff>
      <xdr:row>33</xdr:row>
      <xdr:rowOff>133807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6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150334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4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96368</xdr:rowOff>
    </xdr:from>
    <xdr:to>
      <xdr:col>76</xdr:col>
      <xdr:colOff>165100</xdr:colOff>
      <xdr:row>35</xdr:row>
      <xdr:rowOff>26518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92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43045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0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61544</xdr:rowOff>
    </xdr:from>
    <xdr:to>
      <xdr:col>72</xdr:col>
      <xdr:colOff>38100</xdr:colOff>
      <xdr:row>34</xdr:row>
      <xdr:rowOff>163144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89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8221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66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99644</xdr:rowOff>
    </xdr:from>
    <xdr:to>
      <xdr:col>67</xdr:col>
      <xdr:colOff>101600</xdr:colOff>
      <xdr:row>31</xdr:row>
      <xdr:rowOff>29794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2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46321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0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109125</xdr:rowOff>
    </xdr:from>
    <xdr:to>
      <xdr:col>85</xdr:col>
      <xdr:colOff>127000</xdr:colOff>
      <xdr:row>57</xdr:row>
      <xdr:rowOff>18504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10325"/>
          <a:ext cx="838200" cy="8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109125</xdr:rowOff>
    </xdr:from>
    <xdr:to>
      <xdr:col>81</xdr:col>
      <xdr:colOff>50800</xdr:colOff>
      <xdr:row>57</xdr:row>
      <xdr:rowOff>92951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10325"/>
          <a:ext cx="889000" cy="1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87370</xdr:rowOff>
    </xdr:from>
    <xdr:to>
      <xdr:col>76</xdr:col>
      <xdr:colOff>114300</xdr:colOff>
      <xdr:row>57</xdr:row>
      <xdr:rowOff>92951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688570"/>
          <a:ext cx="889000" cy="17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87370</xdr:rowOff>
    </xdr:from>
    <xdr:to>
      <xdr:col>71</xdr:col>
      <xdr:colOff>177800</xdr:colOff>
      <xdr:row>56</xdr:row>
      <xdr:rowOff>99581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688570"/>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139154</xdr:rowOff>
    </xdr:from>
    <xdr:to>
      <xdr:col>85</xdr:col>
      <xdr:colOff>177800</xdr:colOff>
      <xdr:row>57</xdr:row>
      <xdr:rowOff>69304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4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117581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1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58325</xdr:rowOff>
    </xdr:from>
    <xdr:to>
      <xdr:col>81</xdr:col>
      <xdr:colOff>101600</xdr:colOff>
      <xdr:row>56</xdr:row>
      <xdr:rowOff>159925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151052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42151</xdr:rowOff>
    </xdr:from>
    <xdr:to>
      <xdr:col>76</xdr:col>
      <xdr:colOff>165100</xdr:colOff>
      <xdr:row>57</xdr:row>
      <xdr:rowOff>143751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134878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0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36570</xdr:rowOff>
    </xdr:from>
    <xdr:to>
      <xdr:col>72</xdr:col>
      <xdr:colOff>38100</xdr:colOff>
      <xdr:row>56</xdr:row>
      <xdr:rowOff>138170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129297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48781</xdr:rowOff>
    </xdr:from>
    <xdr:to>
      <xdr:col>67</xdr:col>
      <xdr:colOff>101600</xdr:colOff>
      <xdr:row>56</xdr:row>
      <xdr:rowOff>150381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141508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4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66112</xdr:rowOff>
    </xdr:from>
    <xdr:to>
      <xdr:col>85</xdr:col>
      <xdr:colOff>127000</xdr:colOff>
      <xdr:row>79</xdr:row>
      <xdr:rowOff>81570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10662"/>
          <a:ext cx="8382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122174</xdr:rowOff>
    </xdr:from>
    <xdr:to>
      <xdr:col>81</xdr:col>
      <xdr:colOff>50800</xdr:colOff>
      <xdr:row>79</xdr:row>
      <xdr:rowOff>81570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95274"/>
          <a:ext cx="889000" cy="1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120977</xdr:rowOff>
    </xdr:from>
    <xdr:to>
      <xdr:col>76</xdr:col>
      <xdr:colOff>114300</xdr:colOff>
      <xdr:row>78</xdr:row>
      <xdr:rowOff>122174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94077"/>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64171</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60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51634</xdr:rowOff>
    </xdr:from>
    <xdr:to>
      <xdr:col>71</xdr:col>
      <xdr:colOff>177800</xdr:colOff>
      <xdr:row>78</xdr:row>
      <xdr:rowOff>120977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24734"/>
          <a:ext cx="8890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15312</xdr:rowOff>
    </xdr:from>
    <xdr:to>
      <xdr:col>85</xdr:col>
      <xdr:colOff>177800</xdr:colOff>
      <xdr:row>79</xdr:row>
      <xdr:rowOff>116912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114679</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87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30770</xdr:rowOff>
    </xdr:from>
    <xdr:to>
      <xdr:col>81</xdr:col>
      <xdr:colOff>101600</xdr:colOff>
      <xdr:row>79</xdr:row>
      <xdr:rowOff>132370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7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123497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66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71374</xdr:rowOff>
    </xdr:from>
    <xdr:to>
      <xdr:col>76</xdr:col>
      <xdr:colOff>165100</xdr:colOff>
      <xdr:row>79</xdr:row>
      <xdr:rowOff>1524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18051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2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70177</xdr:rowOff>
    </xdr:from>
    <xdr:to>
      <xdr:col>72</xdr:col>
      <xdr:colOff>38100</xdr:colOff>
      <xdr:row>79</xdr:row>
      <xdr:rowOff>327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16854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xdr:rowOff>
    </xdr:from>
    <xdr:to>
      <xdr:col>67</xdr:col>
      <xdr:colOff>101600</xdr:colOff>
      <xdr:row>78</xdr:row>
      <xdr:rowOff>102434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7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118961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14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70720</xdr:rowOff>
    </xdr:from>
    <xdr:to>
      <xdr:col>85</xdr:col>
      <xdr:colOff>127000</xdr:colOff>
      <xdr:row>96</xdr:row>
      <xdr:rowOff>80341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29920"/>
          <a:ext cx="8382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74492</xdr:rowOff>
    </xdr:from>
    <xdr:to>
      <xdr:col>81</xdr:col>
      <xdr:colOff>50800</xdr:colOff>
      <xdr:row>96</xdr:row>
      <xdr:rowOff>80341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33692"/>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74492</xdr:rowOff>
    </xdr:from>
    <xdr:to>
      <xdr:col>76</xdr:col>
      <xdr:colOff>114300</xdr:colOff>
      <xdr:row>96</xdr:row>
      <xdr:rowOff>93580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33692"/>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93580</xdr:rowOff>
    </xdr:from>
    <xdr:to>
      <xdr:col>71</xdr:col>
      <xdr:colOff>177800</xdr:colOff>
      <xdr:row>96</xdr:row>
      <xdr:rowOff>120650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52780"/>
          <a:ext cx="889000" cy="2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19920</xdr:rowOff>
    </xdr:from>
    <xdr:to>
      <xdr:col>85</xdr:col>
      <xdr:colOff>177800</xdr:colOff>
      <xdr:row>96</xdr:row>
      <xdr:rowOff>121520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169797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5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29541</xdr:rowOff>
    </xdr:from>
    <xdr:to>
      <xdr:col>81</xdr:col>
      <xdr:colOff>101600</xdr:colOff>
      <xdr:row>96</xdr:row>
      <xdr:rowOff>131141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122268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23692</xdr:rowOff>
    </xdr:from>
    <xdr:to>
      <xdr:col>76</xdr:col>
      <xdr:colOff>165100</xdr:colOff>
      <xdr:row>96</xdr:row>
      <xdr:rowOff>125292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116419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7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42780</xdr:rowOff>
    </xdr:from>
    <xdr:to>
      <xdr:col>72</xdr:col>
      <xdr:colOff>38100</xdr:colOff>
      <xdr:row>96</xdr:row>
      <xdr:rowOff>144380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135507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9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69850</xdr:rowOff>
    </xdr:from>
    <xdr:to>
      <xdr:col>67</xdr:col>
      <xdr:colOff>101600</xdr:colOff>
      <xdr:row>97</xdr:row>
      <xdr:rowOff>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162577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〇民生費</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における住民一人当たりのコストは１６４，９２２円で類似団体内平均値を下回ったものの、前年度と比較して増加した。これは電力・ガス・食料品等価格高騰及び物価高騰の影響があった市民や事業者等に対する支援として、緊急支援があったことなど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〇総務費</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における住民一人当たりのコストは５７，１８９円で類似団体内平均値を下回ったものの、前年度と比較して増加した。これは木更津市庁舎建設基金を廃止し、庁舎整備基金を新設したことに伴い、基金を積み替えたことによる積立金の増など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〇衛生費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における住民一人当たりのコストは４５，９３７円で類似団体内平均値を上回ったものの、前年度と比較して減少した。これは令和４年１２月に近隣３市と共同整備した火葬場「きみさらず聖苑」の建設に関する費用の減など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千葉県木更津市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財政調整基金残高は、税収の伸びの不確実性に加え、普通建設事業費などの喫緊の課題への対応に鑑みると不安定である。令和５年度は財政調整基金からの取崩し額が令和４年度の決算剰余金からの積立額を上回ったことにより残高が減少した。</a:t>
          </a:r>
        </a:p>
        <a:p>
          <a:r>
            <a:rPr kumimoji="1" lang="ja-JP" altLang="en-US" sz="1200">
              <a:solidFill>
                <a:sysClr val="windowText" lastClr="000000"/>
              </a:solidFill>
              <a:latin typeface="ＭＳ ゴシック" pitchFamily="49" charset="-128"/>
              <a:ea typeface="ＭＳ ゴシック" pitchFamily="49" charset="-128"/>
            </a:rPr>
            <a:t>　実質収支比率は、令和４年度に５．７１％と減少したものの、令和５年度は６．７０％と増加した。また、実質単年度収支においては、財政調整基金の取崩し額が増加したためマイナスとなった。</a:t>
          </a:r>
        </a:p>
        <a:p>
          <a:r>
            <a:rPr kumimoji="1" lang="ja-JP" altLang="en-US" sz="1200">
              <a:solidFill>
                <a:sysClr val="windowText" lastClr="000000"/>
              </a:solidFill>
              <a:latin typeface="ＭＳ ゴシック" pitchFamily="49" charset="-128"/>
              <a:ea typeface="ＭＳ ゴシック" pitchFamily="49" charset="-128"/>
            </a:rPr>
            <a:t>　老朽化に伴う公共施設やインフラの更新整備などの必要性を考慮すると、今後も財政調整基金を活用した財政運営となる見通しである。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千葉県木更津市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○現状</a:t>
          </a:r>
        </a:p>
        <a:p>
          <a:r>
            <a:rPr kumimoji="1" lang="ja-JP" altLang="en-US" sz="1400">
              <a:solidFill>
                <a:sysClr val="windowText" lastClr="000000"/>
              </a:solidFill>
              <a:latin typeface="ＭＳ ゴシック" pitchFamily="49" charset="-128"/>
              <a:ea typeface="ＭＳ ゴシック" pitchFamily="49" charset="-128"/>
            </a:rPr>
            <a:t>　一般会計及びすべての会計において赤字は生じていない。</a:t>
          </a:r>
        </a:p>
        <a:p>
          <a:r>
            <a:rPr kumimoji="1" lang="ja-JP" altLang="en-US" sz="1400">
              <a:solidFill>
                <a:sysClr val="windowText" lastClr="000000"/>
              </a:solidFill>
              <a:latin typeface="ＭＳ ゴシック" pitchFamily="49" charset="-128"/>
              <a:ea typeface="ＭＳ ゴシック" pitchFamily="49" charset="-128"/>
            </a:rPr>
            <a:t>○今後の対応</a:t>
          </a:r>
        </a:p>
        <a:p>
          <a:r>
            <a:rPr kumimoji="1" lang="ja-JP" altLang="en-US" sz="1400">
              <a:solidFill>
                <a:sysClr val="windowText" lastClr="000000"/>
              </a:solidFill>
              <a:latin typeface="ＭＳ ゴシック" pitchFamily="49" charset="-128"/>
              <a:ea typeface="ＭＳ ゴシック" pitchFamily="49" charset="-128"/>
            </a:rPr>
            <a:t>　各会計で引き続き適正な財政運営、会計運営を行うよう努める。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57332533</v>
      </c>
      <c r="BO4" s="384"/>
      <c r="BP4" s="384"/>
      <c r="BQ4" s="384"/>
      <c r="BR4" s="384"/>
      <c r="BS4" s="384"/>
      <c r="BT4" s="384"/>
      <c r="BU4" s="385"/>
      <c r="BV4" s="383">
        <v>55476266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6.7</v>
      </c>
      <c r="CU4" s="390"/>
      <c r="CV4" s="390"/>
      <c r="CW4" s="390"/>
      <c r="CX4" s="390"/>
      <c r="CY4" s="390"/>
      <c r="CZ4" s="390"/>
      <c r="DA4" s="391"/>
      <c r="DB4" s="389">
        <v>5.7</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54487723</v>
      </c>
      <c r="BO5" s="421"/>
      <c r="BP5" s="421"/>
      <c r="BQ5" s="421"/>
      <c r="BR5" s="421"/>
      <c r="BS5" s="421"/>
      <c r="BT5" s="421"/>
      <c r="BU5" s="422"/>
      <c r="BV5" s="420">
        <v>53216857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92.8</v>
      </c>
      <c r="CU5" s="418"/>
      <c r="CV5" s="418"/>
      <c r="CW5" s="418"/>
      <c r="CX5" s="418"/>
      <c r="CY5" s="418"/>
      <c r="CZ5" s="418"/>
      <c r="DA5" s="419"/>
      <c r="DB5" s="417">
        <v>91.7</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2844810</v>
      </c>
      <c r="BO6" s="421"/>
      <c r="BP6" s="421"/>
      <c r="BQ6" s="421"/>
      <c r="BR6" s="421"/>
      <c r="BS6" s="421"/>
      <c r="BT6" s="421"/>
      <c r="BU6" s="422"/>
      <c r="BV6" s="420">
        <v>2259409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93.6</v>
      </c>
      <c r="CU6" s="458"/>
      <c r="CV6" s="458"/>
      <c r="CW6" s="458"/>
      <c r="CX6" s="458"/>
      <c r="CY6" s="458"/>
      <c r="CZ6" s="458"/>
      <c r="DA6" s="459"/>
      <c r="DB6" s="457">
        <v>93.6</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926696</v>
      </c>
      <c r="BO7" s="421"/>
      <c r="BP7" s="421"/>
      <c r="BQ7" s="421"/>
      <c r="BR7" s="421"/>
      <c r="BS7" s="421"/>
      <c r="BT7" s="421"/>
      <c r="BU7" s="422"/>
      <c r="BV7" s="420">
        <v>667207</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28635489</v>
      </c>
      <c r="CU7" s="421"/>
      <c r="CV7" s="421"/>
      <c r="CW7" s="421"/>
      <c r="CX7" s="421"/>
      <c r="CY7" s="421"/>
      <c r="CZ7" s="421"/>
      <c r="DA7" s="422"/>
      <c r="DB7" s="420">
        <v>27893680</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1918114</v>
      </c>
      <c r="BO8" s="421"/>
      <c r="BP8" s="421"/>
      <c r="BQ8" s="421"/>
      <c r="BR8" s="421"/>
      <c r="BS8" s="421"/>
      <c r="BT8" s="421"/>
      <c r="BU8" s="422"/>
      <c r="BV8" s="420">
        <v>1592202</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0.84</v>
      </c>
      <c r="CU8" s="461"/>
      <c r="CV8" s="461"/>
      <c r="CW8" s="461"/>
      <c r="CX8" s="461"/>
      <c r="CY8" s="461"/>
      <c r="CZ8" s="461"/>
      <c r="DA8" s="462"/>
      <c r="DB8" s="460">
        <v>0.85</v>
      </c>
      <c r="DC8" s="461"/>
      <c r="DD8" s="461"/>
      <c r="DE8" s="461"/>
      <c r="DF8" s="461"/>
      <c r="DG8" s="461"/>
      <c r="DH8" s="461"/>
      <c r="DI8" s="462"/>
    </row>
    <row r="9" spans="1:119" ht="18.75" customHeight="1" thickBot="1" x14ac:dyDescent="0.2">
      <c r="A9" s="175"/>
      <c r="B9" s="414" t="s">
        <v>107</v>
      </c>
      <c r="C9" s="415"/>
      <c r="D9" s="415"/>
      <c r="E9" s="415"/>
      <c r="F9" s="415"/>
      <c r="G9" s="415"/>
      <c r="H9" s="415"/>
      <c r="I9" s="415"/>
      <c r="J9" s="415"/>
      <c r="K9" s="463"/>
      <c r="L9" s="464" t="s">
        <v>108</v>
      </c>
      <c r="M9" s="465"/>
      <c r="N9" s="465"/>
      <c r="O9" s="465"/>
      <c r="P9" s="465"/>
      <c r="Q9" s="466"/>
      <c r="R9" s="467">
        <v>136166</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325912</v>
      </c>
      <c r="BO9" s="421"/>
      <c r="BP9" s="421"/>
      <c r="BQ9" s="421"/>
      <c r="BR9" s="421"/>
      <c r="BS9" s="421"/>
      <c r="BT9" s="421"/>
      <c r="BU9" s="422"/>
      <c r="BV9" s="420">
        <v>-43136</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9.4</v>
      </c>
      <c r="CU9" s="418"/>
      <c r="CV9" s="418"/>
      <c r="CW9" s="418"/>
      <c r="CX9" s="418"/>
      <c r="CY9" s="418"/>
      <c r="CZ9" s="418"/>
      <c r="DA9" s="419"/>
      <c r="DB9" s="417">
        <v>10</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113</v>
      </c>
      <c r="M10" s="450"/>
      <c r="N10" s="450"/>
      <c r="O10" s="450"/>
      <c r="P10" s="450"/>
      <c r="Q10" s="451"/>
      <c r="R10" s="471">
        <v>134141</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1349</v>
      </c>
      <c r="BO10" s="421"/>
      <c r="BP10" s="421"/>
      <c r="BQ10" s="421"/>
      <c r="BR10" s="421"/>
      <c r="BS10" s="421"/>
      <c r="BT10" s="421"/>
      <c r="BU10" s="422"/>
      <c r="BV10" s="420">
        <v>4392</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136611</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1498888</v>
      </c>
      <c r="BO12" s="421"/>
      <c r="BP12" s="421"/>
      <c r="BQ12" s="421"/>
      <c r="BR12" s="421"/>
      <c r="BS12" s="421"/>
      <c r="BT12" s="421"/>
      <c r="BU12" s="422"/>
      <c r="BV12" s="420">
        <v>225608</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133473</v>
      </c>
      <c r="S13" s="505"/>
      <c r="T13" s="505"/>
      <c r="U13" s="505"/>
      <c r="V13" s="506"/>
      <c r="W13" s="436" t="s">
        <v>131</v>
      </c>
      <c r="X13" s="437"/>
      <c r="Y13" s="437"/>
      <c r="Z13" s="437"/>
      <c r="AA13" s="437"/>
      <c r="AB13" s="427"/>
      <c r="AC13" s="471">
        <v>1498</v>
      </c>
      <c r="AD13" s="472"/>
      <c r="AE13" s="472"/>
      <c r="AF13" s="472"/>
      <c r="AG13" s="514"/>
      <c r="AH13" s="471">
        <v>1812</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-1171627</v>
      </c>
      <c r="BO13" s="421"/>
      <c r="BP13" s="421"/>
      <c r="BQ13" s="421"/>
      <c r="BR13" s="421"/>
      <c r="BS13" s="421"/>
      <c r="BT13" s="421"/>
      <c r="BU13" s="422"/>
      <c r="BV13" s="420">
        <v>-264352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4.4000000000000004</v>
      </c>
      <c r="CU13" s="418"/>
      <c r="CV13" s="418"/>
      <c r="CW13" s="418"/>
      <c r="CX13" s="418"/>
      <c r="CY13" s="418"/>
      <c r="CZ13" s="418"/>
      <c r="DA13" s="419"/>
      <c r="DB13" s="417">
        <v>4.3</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136303</v>
      </c>
      <c r="S14" s="505"/>
      <c r="T14" s="505"/>
      <c r="U14" s="505"/>
      <c r="V14" s="506"/>
      <c r="W14" s="410"/>
      <c r="X14" s="411"/>
      <c r="Y14" s="411"/>
      <c r="Z14" s="411"/>
      <c r="AA14" s="411"/>
      <c r="AB14" s="400"/>
      <c r="AC14" s="507">
        <v>2.5</v>
      </c>
      <c r="AD14" s="508"/>
      <c r="AE14" s="508"/>
      <c r="AF14" s="508"/>
      <c r="AG14" s="509"/>
      <c r="AH14" s="507">
        <v>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133404</v>
      </c>
      <c r="S15" s="505"/>
      <c r="T15" s="505"/>
      <c r="U15" s="505"/>
      <c r="V15" s="506"/>
      <c r="W15" s="436" t="s">
        <v>137</v>
      </c>
      <c r="X15" s="437"/>
      <c r="Y15" s="437"/>
      <c r="Z15" s="437"/>
      <c r="AA15" s="437"/>
      <c r="AB15" s="427"/>
      <c r="AC15" s="471">
        <v>14526</v>
      </c>
      <c r="AD15" s="472"/>
      <c r="AE15" s="472"/>
      <c r="AF15" s="472"/>
      <c r="AG15" s="514"/>
      <c r="AH15" s="471">
        <v>15488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19548590</v>
      </c>
      <c r="BO15" s="384"/>
      <c r="BP15" s="384"/>
      <c r="BQ15" s="384"/>
      <c r="BR15" s="384"/>
      <c r="BS15" s="384"/>
      <c r="BT15" s="384"/>
      <c r="BU15" s="385"/>
      <c r="BV15" s="383">
        <v>18777909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24.1</v>
      </c>
      <c r="AD16" s="508"/>
      <c r="AE16" s="508"/>
      <c r="AF16" s="508"/>
      <c r="AG16" s="509"/>
      <c r="AH16" s="507">
        <v>25.2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23060695</v>
      </c>
      <c r="BO16" s="421"/>
      <c r="BP16" s="421"/>
      <c r="BQ16" s="421"/>
      <c r="BR16" s="421"/>
      <c r="BS16" s="421"/>
      <c r="BT16" s="421"/>
      <c r="BU16" s="422"/>
      <c r="BV16" s="420">
        <v>22222405</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44160</v>
      </c>
      <c r="AD17" s="472"/>
      <c r="AE17" s="472"/>
      <c r="AF17" s="472"/>
      <c r="AG17" s="514"/>
      <c r="AH17" s="471">
        <v>44042</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24851158</v>
      </c>
      <c r="BO17" s="421"/>
      <c r="BP17" s="421"/>
      <c r="BQ17" s="421"/>
      <c r="BR17" s="421"/>
      <c r="BS17" s="421"/>
      <c r="BT17" s="421"/>
      <c r="BU17" s="422"/>
      <c r="BV17" s="420">
        <v>23861538</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138.9</v>
      </c>
      <c r="M18" s="544"/>
      <c r="N18" s="544"/>
      <c r="O18" s="544"/>
      <c r="P18" s="544"/>
      <c r="Q18" s="544"/>
      <c r="R18" s="545"/>
      <c r="S18" s="545"/>
      <c r="T18" s="545"/>
      <c r="U18" s="545"/>
      <c r="V18" s="546"/>
      <c r="W18" s="438"/>
      <c r="X18" s="439"/>
      <c r="Y18" s="439"/>
      <c r="Z18" s="439"/>
      <c r="AA18" s="439"/>
      <c r="AB18" s="430"/>
      <c r="AC18" s="547">
        <v>73.400000000000006</v>
      </c>
      <c r="AD18" s="548"/>
      <c r="AE18" s="548"/>
      <c r="AF18" s="548"/>
      <c r="AG18" s="549"/>
      <c r="AH18" s="547">
        <v>71.8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27678877</v>
      </c>
      <c r="BO18" s="421"/>
      <c r="BP18" s="421"/>
      <c r="BQ18" s="421"/>
      <c r="BR18" s="421"/>
      <c r="BS18" s="421"/>
      <c r="BT18" s="421"/>
      <c r="BU18" s="422"/>
      <c r="BV18" s="420">
        <v>26727605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980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37357506</v>
      </c>
      <c r="BO19" s="421"/>
      <c r="BP19" s="421"/>
      <c r="BQ19" s="421"/>
      <c r="BR19" s="421"/>
      <c r="BS19" s="421"/>
      <c r="BT19" s="421"/>
      <c r="BU19" s="422"/>
      <c r="BV19" s="420">
        <v>34325832</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58387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29188595</v>
      </c>
      <c r="BO22" s="384"/>
      <c r="BP22" s="384"/>
      <c r="BQ22" s="384"/>
      <c r="BR22" s="384"/>
      <c r="BS22" s="384"/>
      <c r="BT22" s="384"/>
      <c r="BU22" s="385"/>
      <c r="BV22" s="383">
        <v>31325352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22444308</v>
      </c>
      <c r="BO23" s="421"/>
      <c r="BP23" s="421"/>
      <c r="BQ23" s="421"/>
      <c r="BR23" s="421"/>
      <c r="BS23" s="421"/>
      <c r="BT23" s="421"/>
      <c r="BU23" s="422"/>
      <c r="BV23" s="420">
        <v>24796856</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9600</v>
      </c>
      <c r="R24" s="472"/>
      <c r="S24" s="472"/>
      <c r="T24" s="472"/>
      <c r="U24" s="472"/>
      <c r="V24" s="514"/>
      <c r="W24" s="566"/>
      <c r="X24" s="567"/>
      <c r="Y24" s="568"/>
      <c r="Z24" s="470" t="s">
        <v>162</v>
      </c>
      <c r="AA24" s="450"/>
      <c r="AB24" s="450"/>
      <c r="AC24" s="450"/>
      <c r="AD24" s="450"/>
      <c r="AE24" s="450"/>
      <c r="AF24" s="450"/>
      <c r="AG24" s="451"/>
      <c r="AH24" s="471">
        <v>928</v>
      </c>
      <c r="AI24" s="472"/>
      <c r="AJ24" s="472"/>
      <c r="AK24" s="472"/>
      <c r="AL24" s="514"/>
      <c r="AM24" s="471">
        <v>2786784</v>
      </c>
      <c r="AN24" s="472"/>
      <c r="AO24" s="472"/>
      <c r="AP24" s="472"/>
      <c r="AQ24" s="472"/>
      <c r="AR24" s="514"/>
      <c r="AS24" s="471">
        <v>3003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11604482</v>
      </c>
      <c r="BO24" s="421"/>
      <c r="BP24" s="421"/>
      <c r="BQ24" s="421"/>
      <c r="BR24" s="421"/>
      <c r="BS24" s="421"/>
      <c r="BT24" s="421"/>
      <c r="BU24" s="422"/>
      <c r="BV24" s="420">
        <v>12254347</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8200</v>
      </c>
      <c r="R25" s="472"/>
      <c r="S25" s="472"/>
      <c r="T25" s="472"/>
      <c r="U25" s="472"/>
      <c r="V25" s="514"/>
      <c r="W25" s="566"/>
      <c r="X25" s="567"/>
      <c r="Y25" s="568"/>
      <c r="Z25" s="470" t="s">
        <v>165</v>
      </c>
      <c r="AA25" s="450"/>
      <c r="AB25" s="450"/>
      <c r="AC25" s="450"/>
      <c r="AD25" s="450"/>
      <c r="AE25" s="450"/>
      <c r="AF25" s="450"/>
      <c r="AG25" s="451"/>
      <c r="AH25" s="471">
        <v>191</v>
      </c>
      <c r="AI25" s="472"/>
      <c r="AJ25" s="472"/>
      <c r="AK25" s="472"/>
      <c r="AL25" s="514"/>
      <c r="AM25" s="471">
        <v>596493</v>
      </c>
      <c r="AN25" s="472"/>
      <c r="AO25" s="472"/>
      <c r="AP25" s="472"/>
      <c r="AQ25" s="472"/>
      <c r="AR25" s="514"/>
      <c r="AS25" s="471">
        <v>3123</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15829140</v>
      </c>
      <c r="BO25" s="384"/>
      <c r="BP25" s="384"/>
      <c r="BQ25" s="384"/>
      <c r="BR25" s="384"/>
      <c r="BS25" s="384"/>
      <c r="BT25" s="384"/>
      <c r="BU25" s="385"/>
      <c r="BV25" s="383">
        <v>10873068</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7500</v>
      </c>
      <c r="R26" s="472"/>
      <c r="S26" s="472"/>
      <c r="T26" s="472"/>
      <c r="U26" s="472"/>
      <c r="V26" s="514"/>
      <c r="W26" s="566"/>
      <c r="X26" s="567"/>
      <c r="Y26" s="568"/>
      <c r="Z26" s="470" t="s">
        <v>168</v>
      </c>
      <c r="AA26" s="572"/>
      <c r="AB26" s="572"/>
      <c r="AC26" s="572"/>
      <c r="AD26" s="572"/>
      <c r="AE26" s="572"/>
      <c r="AF26" s="572"/>
      <c r="AG26" s="573"/>
      <c r="AH26" s="471">
        <v>57</v>
      </c>
      <c r="AI26" s="472"/>
      <c r="AJ26" s="472"/>
      <c r="AK26" s="472"/>
      <c r="AL26" s="514"/>
      <c r="AM26" s="471">
        <v>191919</v>
      </c>
      <c r="AN26" s="472"/>
      <c r="AO26" s="472"/>
      <c r="AP26" s="472"/>
      <c r="AQ26" s="472"/>
      <c r="AR26" s="514"/>
      <c r="AS26" s="471">
        <v>3367</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5300</v>
      </c>
      <c r="R27" s="472"/>
      <c r="S27" s="472"/>
      <c r="T27" s="472"/>
      <c r="U27" s="472"/>
      <c r="V27" s="514"/>
      <c r="W27" s="566"/>
      <c r="X27" s="567"/>
      <c r="Y27" s="568"/>
      <c r="Z27" s="470" t="s">
        <v>171</v>
      </c>
      <c r="AA27" s="450"/>
      <c r="AB27" s="450"/>
      <c r="AC27" s="450"/>
      <c r="AD27" s="450"/>
      <c r="AE27" s="450"/>
      <c r="AF27" s="450"/>
      <c r="AG27" s="451"/>
      <c r="AH27" s="471">
        <v>19</v>
      </c>
      <c r="AI27" s="472"/>
      <c r="AJ27" s="472"/>
      <c r="AK27" s="472"/>
      <c r="AL27" s="514"/>
      <c r="AM27" s="471">
        <v>81130</v>
      </c>
      <c r="AN27" s="472"/>
      <c r="AO27" s="472"/>
      <c r="AP27" s="472"/>
      <c r="AQ27" s="472"/>
      <c r="AR27" s="514"/>
      <c r="AS27" s="471">
        <v>4270</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4700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5248008</v>
      </c>
      <c r="BO28" s="384"/>
      <c r="BP28" s="384"/>
      <c r="BQ28" s="384"/>
      <c r="BR28" s="384"/>
      <c r="BS28" s="384"/>
      <c r="BT28" s="384"/>
      <c r="BU28" s="385"/>
      <c r="BV28" s="383">
        <v>5453345</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22</v>
      </c>
      <c r="M29" s="472"/>
      <c r="N29" s="472"/>
      <c r="O29" s="472"/>
      <c r="P29" s="514"/>
      <c r="Q29" s="471">
        <v>4500</v>
      </c>
      <c r="R29" s="472"/>
      <c r="S29" s="472"/>
      <c r="T29" s="472"/>
      <c r="U29" s="472"/>
      <c r="V29" s="514"/>
      <c r="W29" s="569"/>
      <c r="X29" s="570"/>
      <c r="Y29" s="571"/>
      <c r="Z29" s="470" t="s">
        <v>177</v>
      </c>
      <c r="AA29" s="450"/>
      <c r="AB29" s="450"/>
      <c r="AC29" s="450"/>
      <c r="AD29" s="450"/>
      <c r="AE29" s="450"/>
      <c r="AF29" s="450"/>
      <c r="AG29" s="451"/>
      <c r="AH29" s="471">
        <v>947</v>
      </c>
      <c r="AI29" s="472"/>
      <c r="AJ29" s="472"/>
      <c r="AK29" s="472"/>
      <c r="AL29" s="514"/>
      <c r="AM29" s="471">
        <v>2867914</v>
      </c>
      <c r="AN29" s="472"/>
      <c r="AO29" s="472"/>
      <c r="AP29" s="472"/>
      <c r="AQ29" s="472"/>
      <c r="AR29" s="514"/>
      <c r="AS29" s="471">
        <v>3028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495017</v>
      </c>
      <c r="BO29" s="421"/>
      <c r="BP29" s="421"/>
      <c r="BQ29" s="421"/>
      <c r="BR29" s="421"/>
      <c r="BS29" s="421"/>
      <c r="BT29" s="421"/>
      <c r="BU29" s="422"/>
      <c r="BV29" s="420">
        <v>494819</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4422465</v>
      </c>
      <c r="BO30" s="540"/>
      <c r="BP30" s="540"/>
      <c r="BQ30" s="540"/>
      <c r="BR30" s="540"/>
      <c r="BS30" s="540"/>
      <c r="BT30" s="540"/>
      <c r="BU30" s="541"/>
      <c r="BV30" s="539">
        <v>4290210</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公設地方卸売市場特別会計</v>
      </c>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千葉県市町村総合事務組合（一般会計）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木更津市土地開発公社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千葉県市町村総合事務組合（千葉県自治会館管理運営特別会計）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千葉県市町村総合事務組合（千葉県自治研修センター特別会計）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千葉県市町村総合事務組合（千葉県市町村交通災害共済特別会計）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君津郡市広域市町村圏事務組合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君津中央病院企業団（病院事業会計）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かずさ水道広域連合企業団</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かずさ水道広域連合企業団（用水供給事業）</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千葉県後期高齢者医療広域連合（一般会計）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千葉県後期高齢者医療広域連合（後期高齢者医療特別会計）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lh2TaTx63y7BD36Gsf8xhWnsy0EecZ5Crfd13p0vWmvvUtjyAm3XC0M9kINQoSb6xN1893hAXq1/B/wZsKXORg==" saltValue="la6ZdyQZx0jP7JXUaAb+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534</v>
      </c>
      <c r="D34" s="1162"/>
      <c r="E34" s="1163"/>
      <c r="F34" s="32">
        <v>5.87</v>
      </c>
      <c r="G34" s="33">
        <v>5.05</v>
      </c>
      <c r="H34" s="33">
        <v>5.75</v>
      </c>
      <c r="I34" s="33">
        <v>5.7</v>
      </c>
      <c r="J34" s="34">
        <v>6.69</v>
      </c>
      <c r="K34" s="22"/>
      <c r="L34" s="22"/>
      <c r="M34" s="22"/>
      <c r="N34" s="22"/>
      <c r="O34" s="22"/>
      <c r="P34" s="22"/>
    </row>
    <row r="35" spans="1:16" ht="39" customHeight="1" x14ac:dyDescent="0.15">
      <c r="A35" s="22"/>
      <c r="B35" s="35"/>
      <c r="C35" s="1158" t="s">
        <v>535</v>
      </c>
      <c r="D35" s="1158"/>
      <c r="E35" s="1159"/>
      <c r="F35" s="36">
        <v>0.56000000000000005</v>
      </c>
      <c r="G35" s="37">
        <v>0.67</v>
      </c>
      <c r="H35" s="37">
        <v>0.78</v>
      </c>
      <c r="I35" s="37">
        <v>0.77</v>
      </c>
      <c r="J35" s="38">
        <v>0.68</v>
      </c>
      <c r="K35" s="22"/>
      <c r="L35" s="22"/>
      <c r="M35" s="22"/>
      <c r="N35" s="22"/>
      <c r="O35" s="22"/>
      <c r="P35" s="22"/>
    </row>
    <row r="36" spans="1:16" ht="39" customHeight="1" x14ac:dyDescent="0.15">
      <c r="A36" s="22"/>
      <c r="B36" s="35"/>
      <c r="C36" s="1158" t="s">
        <v>536</v>
      </c>
      <c r="D36" s="1158"/>
      <c r="E36" s="1159"/>
      <c r="F36" s="36">
        <v>0.41</v>
      </c>
      <c r="G36" s="37">
        <v>0.78</v>
      </c>
      <c r="H36" s="37">
        <v>0.68</v>
      </c>
      <c r="I36" s="37">
        <v>0.92</v>
      </c>
      <c r="J36" s="38">
        <v>0.41</v>
      </c>
      <c r="K36" s="22"/>
      <c r="L36" s="22"/>
      <c r="M36" s="22"/>
      <c r="N36" s="22"/>
      <c r="O36" s="22"/>
      <c r="P36" s="22"/>
    </row>
    <row r="37" spans="1:16" ht="39" customHeight="1" x14ac:dyDescent="0.15">
      <c r="A37" s="22"/>
      <c r="B37" s="35"/>
      <c r="C37" s="1158" t="s">
        <v>537</v>
      </c>
      <c r="D37" s="1158"/>
      <c r="E37" s="1159"/>
      <c r="F37" s="36">
        <v>1.27</v>
      </c>
      <c r="G37" s="37">
        <v>0.09</v>
      </c>
      <c r="H37" s="37">
        <v>0.08</v>
      </c>
      <c r="I37" s="37">
        <v>0.43</v>
      </c>
      <c r="J37" s="38">
        <v>0.21</v>
      </c>
      <c r="K37" s="22"/>
      <c r="L37" s="22"/>
      <c r="M37" s="22"/>
      <c r="N37" s="22"/>
      <c r="O37" s="22"/>
      <c r="P37" s="22"/>
    </row>
    <row r="38" spans="1:16" ht="39" customHeight="1" x14ac:dyDescent="0.15">
      <c r="A38" s="22"/>
      <c r="B38" s="35"/>
      <c r="C38" s="1158" t="s">
        <v>538</v>
      </c>
      <c r="D38" s="1158"/>
      <c r="E38" s="1159"/>
      <c r="F38" s="36">
        <v>0</v>
      </c>
      <c r="G38" s="37">
        <v>0</v>
      </c>
      <c r="H38" s="37">
        <v>0</v>
      </c>
      <c r="I38" s="37">
        <v>0.01</v>
      </c>
      <c r="J38" s="38">
        <v>0.03</v>
      </c>
      <c r="K38" s="22"/>
      <c r="L38" s="22"/>
      <c r="M38" s="22"/>
      <c r="N38" s="22"/>
      <c r="O38" s="22"/>
      <c r="P38" s="22"/>
    </row>
    <row r="39" spans="1:16" ht="39" customHeight="1" x14ac:dyDescent="0.15">
      <c r="A39" s="22"/>
      <c r="B39" s="35"/>
      <c r="C39" s="1158" t="s">
        <v>539</v>
      </c>
      <c r="D39" s="1158"/>
      <c r="E39" s="1159"/>
      <c r="F39" s="36">
        <v>0</v>
      </c>
      <c r="G39" s="37">
        <v>0</v>
      </c>
      <c r="H39" s="37">
        <v>0</v>
      </c>
      <c r="I39" s="37">
        <v>0</v>
      </c>
      <c r="J39" s="38">
        <v>0</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541</v>
      </c>
      <c r="D43" s="1160"/>
      <c r="E43" s="1161"/>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8FU4ZE5+OmoS5NLcx0Ayzzw/YpETxNj1sr6KeeH+PQXBSoHJRNFtgHBvRyPZ2h0mUUYzaGPTjxzS2hjv5p6kQ==" saltValue="QsvzNbWzdZeP2ydon+2N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3119</v>
      </c>
      <c r="L45" s="58">
        <v>3322</v>
      </c>
      <c r="M45" s="58">
        <v>3459</v>
      </c>
      <c r="N45" s="58">
        <v>3423</v>
      </c>
      <c r="O45" s="59">
        <v>3500</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15">
      <c r="A48" s="46"/>
      <c r="B48" s="1166"/>
      <c r="C48" s="1167"/>
      <c r="D48" s="60"/>
      <c r="E48" s="1172" t="s">
        <v>13</v>
      </c>
      <c r="F48" s="1172"/>
      <c r="G48" s="1172"/>
      <c r="H48" s="1172"/>
      <c r="I48" s="1172"/>
      <c r="J48" s="1173"/>
      <c r="K48" s="61">
        <v>1063</v>
      </c>
      <c r="L48" s="62">
        <v>984</v>
      </c>
      <c r="M48" s="62">
        <v>894</v>
      </c>
      <c r="N48" s="62">
        <v>969</v>
      </c>
      <c r="O48" s="63">
        <v>926</v>
      </c>
      <c r="P48" s="46"/>
      <c r="Q48" s="46"/>
      <c r="R48" s="46"/>
      <c r="S48" s="46"/>
      <c r="T48" s="46"/>
      <c r="U48" s="46"/>
    </row>
    <row r="49" spans="1:21" ht="30.75" customHeight="1" x14ac:dyDescent="0.15">
      <c r="A49" s="46"/>
      <c r="B49" s="1166"/>
      <c r="C49" s="1167"/>
      <c r="D49" s="60"/>
      <c r="E49" s="1172" t="s">
        <v>14</v>
      </c>
      <c r="F49" s="1172"/>
      <c r="G49" s="1172"/>
      <c r="H49" s="1172"/>
      <c r="I49" s="1172"/>
      <c r="J49" s="1173"/>
      <c r="K49" s="61">
        <v>419</v>
      </c>
      <c r="L49" s="62">
        <v>443</v>
      </c>
      <c r="M49" s="62">
        <v>446</v>
      </c>
      <c r="N49" s="62">
        <v>461</v>
      </c>
      <c r="O49" s="63">
        <v>438</v>
      </c>
      <c r="P49" s="46"/>
      <c r="Q49" s="46"/>
      <c r="R49" s="46"/>
      <c r="S49" s="46"/>
      <c r="T49" s="46"/>
      <c r="U49" s="46"/>
    </row>
    <row r="50" spans="1:21" ht="30.75" customHeight="1" x14ac:dyDescent="0.15">
      <c r="A50" s="46"/>
      <c r="B50" s="1166"/>
      <c r="C50" s="1167"/>
      <c r="D50" s="60"/>
      <c r="E50" s="1172" t="s">
        <v>15</v>
      </c>
      <c r="F50" s="1172"/>
      <c r="G50" s="1172"/>
      <c r="H50" s="1172"/>
      <c r="I50" s="1172"/>
      <c r="J50" s="1173"/>
      <c r="K50" s="61">
        <v>274</v>
      </c>
      <c r="L50" s="62">
        <v>302</v>
      </c>
      <c r="M50" s="62">
        <v>288</v>
      </c>
      <c r="N50" s="62">
        <v>439</v>
      </c>
      <c r="O50" s="63">
        <v>481</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487</v>
      </c>
      <c r="L51" s="62" t="s">
        <v>487</v>
      </c>
      <c r="M51" s="62" t="s">
        <v>487</v>
      </c>
      <c r="N51" s="62" t="s">
        <v>487</v>
      </c>
      <c r="O51" s="63" t="s">
        <v>487</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4110</v>
      </c>
      <c r="L52" s="62">
        <v>4030</v>
      </c>
      <c r="M52" s="62">
        <v>4075</v>
      </c>
      <c r="N52" s="62">
        <v>4108</v>
      </c>
      <c r="O52" s="63">
        <v>4165</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765</v>
      </c>
      <c r="L53" s="67">
        <v>1021</v>
      </c>
      <c r="M53" s="67">
        <v>1012</v>
      </c>
      <c r="N53" s="67">
        <v>1184</v>
      </c>
      <c r="O53" s="68">
        <v>1180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80" t="s">
        <v>24</v>
      </c>
      <c r="C58" s="1181"/>
      <c r="D58" s="1186" t="s">
        <v>25</v>
      </c>
      <c r="E58" s="1187"/>
      <c r="F58" s="1187"/>
      <c r="G58" s="1187"/>
      <c r="H58" s="1187"/>
      <c r="I58" s="1187"/>
      <c r="J58" s="1188"/>
      <c r="K58" s="81" t="s">
        <v>564</v>
      </c>
      <c r="L58" s="82" t="s">
        <v>564</v>
      </c>
      <c r="M58" s="82" t="s">
        <v>564</v>
      </c>
      <c r="N58" s="82" t="s">
        <v>564</v>
      </c>
      <c r="O58" s="83" t="s">
        <v>564</v>
      </c>
    </row>
    <row r="59" spans="1:21" ht="31.5" customHeight="1" x14ac:dyDescent="0.15">
      <c r="B59" s="1182"/>
      <c r="C59" s="1183"/>
      <c r="D59" s="1189" t="s">
        <v>26</v>
      </c>
      <c r="E59" s="1190"/>
      <c r="F59" s="1190"/>
      <c r="G59" s="1190"/>
      <c r="H59" s="1190"/>
      <c r="I59" s="1190"/>
      <c r="J59" s="1191"/>
      <c r="K59" s="84" t="s">
        <v>564</v>
      </c>
      <c r="L59" s="85" t="s">
        <v>564</v>
      </c>
      <c r="M59" s="85" t="s">
        <v>564</v>
      </c>
      <c r="N59" s="85" t="s">
        <v>564</v>
      </c>
      <c r="O59" s="86" t="s">
        <v>564</v>
      </c>
    </row>
    <row r="60" spans="1:21" ht="31.5" customHeight="1" thickBot="1" x14ac:dyDescent="0.2">
      <c r="B60" s="1184"/>
      <c r="C60" s="1185"/>
      <c r="D60" s="1192" t="s">
        <v>27</v>
      </c>
      <c r="E60" s="1193"/>
      <c r="F60" s="1193"/>
      <c r="G60" s="1193"/>
      <c r="H60" s="1193"/>
      <c r="I60" s="1193"/>
      <c r="J60" s="1194"/>
      <c r="K60" s="87" t="s">
        <v>564</v>
      </c>
      <c r="L60" s="88" t="s">
        <v>564</v>
      </c>
      <c r="M60" s="88" t="s">
        <v>564</v>
      </c>
      <c r="N60" s="88" t="s">
        <v>564</v>
      </c>
      <c r="O60" s="89" t="s">
        <v>564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22Pmst9aKf1gB3dEzvF9UagjYH0Wa2HkOmCu14/6AdT2YRjltBU1kzc0Ibo73DbGfPBY/xEyTaTXhkM+HmH+w==" saltValue="S5YTvjyVJohEFpjN8i0H8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95" t="s">
        <v>30</v>
      </c>
      <c r="C41" s="1196"/>
      <c r="D41" s="103"/>
      <c r="E41" s="1201" t="s">
        <v>31</v>
      </c>
      <c r="F41" s="1201"/>
      <c r="G41" s="1201"/>
      <c r="H41" s="1202"/>
      <c r="I41" s="342">
        <v>33586</v>
      </c>
      <c r="J41" s="343">
        <v>33380</v>
      </c>
      <c r="K41" s="343">
        <v>32328</v>
      </c>
      <c r="L41" s="343">
        <v>31325</v>
      </c>
      <c r="M41" s="344">
        <v>29189</v>
      </c>
    </row>
    <row r="42" spans="2:13" ht="27.75" customHeight="1" x14ac:dyDescent="0.15">
      <c r="B42" s="1197"/>
      <c r="C42" s="1198"/>
      <c r="D42" s="104"/>
      <c r="E42" s="1203" t="s">
        <v>32</v>
      </c>
      <c r="F42" s="1203"/>
      <c r="G42" s="1203"/>
      <c r="H42" s="1204"/>
      <c r="I42" s="345">
        <v>4127</v>
      </c>
      <c r="J42" s="346">
        <v>3813</v>
      </c>
      <c r="K42" s="346">
        <v>3570</v>
      </c>
      <c r="L42" s="346">
        <v>2353</v>
      </c>
      <c r="M42" s="347">
        <v>1927</v>
      </c>
    </row>
    <row r="43" spans="2:13" ht="27.75" customHeight="1" x14ac:dyDescent="0.15">
      <c r="B43" s="1197"/>
      <c r="C43" s="1198"/>
      <c r="D43" s="104"/>
      <c r="E43" s="1203" t="s">
        <v>33</v>
      </c>
      <c r="F43" s="1203"/>
      <c r="G43" s="1203"/>
      <c r="H43" s="1204"/>
      <c r="I43" s="345">
        <v>12241</v>
      </c>
      <c r="J43" s="346">
        <v>13265</v>
      </c>
      <c r="K43" s="346">
        <v>12275</v>
      </c>
      <c r="L43" s="346">
        <v>10929</v>
      </c>
      <c r="M43" s="347">
        <v>9944</v>
      </c>
    </row>
    <row r="44" spans="2:13" ht="27.75" customHeight="1" x14ac:dyDescent="0.15">
      <c r="B44" s="1197"/>
      <c r="C44" s="1198"/>
      <c r="D44" s="104"/>
      <c r="E44" s="1203" t="s">
        <v>34</v>
      </c>
      <c r="F44" s="1203"/>
      <c r="G44" s="1203"/>
      <c r="H44" s="1204"/>
      <c r="I44" s="345">
        <v>4258</v>
      </c>
      <c r="J44" s="346">
        <v>3731</v>
      </c>
      <c r="K44" s="346">
        <v>3519</v>
      </c>
      <c r="L44" s="346">
        <v>3164</v>
      </c>
      <c r="M44" s="347">
        <v>2907</v>
      </c>
    </row>
    <row r="45" spans="2:13" ht="27.75" customHeight="1" x14ac:dyDescent="0.15">
      <c r="B45" s="1197"/>
      <c r="C45" s="1198"/>
      <c r="D45" s="104"/>
      <c r="E45" s="1203" t="s">
        <v>35</v>
      </c>
      <c r="F45" s="1203"/>
      <c r="G45" s="1203"/>
      <c r="H45" s="1204"/>
      <c r="I45" s="345">
        <v>7427</v>
      </c>
      <c r="J45" s="346">
        <v>6829</v>
      </c>
      <c r="K45" s="346">
        <v>6529</v>
      </c>
      <c r="L45" s="346">
        <v>5662</v>
      </c>
      <c r="M45" s="347">
        <v>5042</v>
      </c>
    </row>
    <row r="46" spans="2:13" ht="27.75" customHeight="1" x14ac:dyDescent="0.15">
      <c r="B46" s="1197"/>
      <c r="C46" s="1198"/>
      <c r="D46" s="105"/>
      <c r="E46" s="1203" t="s">
        <v>36</v>
      </c>
      <c r="F46" s="1203"/>
      <c r="G46" s="1203"/>
      <c r="H46" s="1204"/>
      <c r="I46" s="345">
        <v>9</v>
      </c>
      <c r="J46" s="346" t="s">
        <v>487</v>
      </c>
      <c r="K46" s="346">
        <v>10</v>
      </c>
      <c r="L46" s="346" t="s">
        <v>487</v>
      </c>
      <c r="M46" s="347" t="s">
        <v>487</v>
      </c>
    </row>
    <row r="47" spans="2:13" ht="27.75" customHeight="1" x14ac:dyDescent="0.15">
      <c r="B47" s="1197"/>
      <c r="C47" s="1198"/>
      <c r="D47" s="106"/>
      <c r="E47" s="1205" t="s">
        <v>37</v>
      </c>
      <c r="F47" s="1206"/>
      <c r="G47" s="1206"/>
      <c r="H47" s="1207"/>
      <c r="I47" s="345" t="s">
        <v>487</v>
      </c>
      <c r="J47" s="346" t="s">
        <v>487</v>
      </c>
      <c r="K47" s="346" t="s">
        <v>487</v>
      </c>
      <c r="L47" s="346" t="s">
        <v>487</v>
      </c>
      <c r="M47" s="347" t="s">
        <v>487</v>
      </c>
    </row>
    <row r="48" spans="2:13" ht="27.75" customHeight="1" x14ac:dyDescent="0.15">
      <c r="B48" s="1197"/>
      <c r="C48" s="1198"/>
      <c r="D48" s="104"/>
      <c r="E48" s="1203" t="s">
        <v>38</v>
      </c>
      <c r="F48" s="1203"/>
      <c r="G48" s="1203"/>
      <c r="H48" s="1204"/>
      <c r="I48" s="345" t="s">
        <v>487</v>
      </c>
      <c r="J48" s="346" t="s">
        <v>487</v>
      </c>
      <c r="K48" s="346" t="s">
        <v>487</v>
      </c>
      <c r="L48" s="346" t="s">
        <v>487</v>
      </c>
      <c r="M48" s="347" t="s">
        <v>487</v>
      </c>
    </row>
    <row r="49" spans="2:13" ht="27.75" customHeight="1" x14ac:dyDescent="0.15">
      <c r="B49" s="1199"/>
      <c r="C49" s="1200"/>
      <c r="D49" s="104"/>
      <c r="E49" s="1203" t="s">
        <v>39</v>
      </c>
      <c r="F49" s="1203"/>
      <c r="G49" s="1203"/>
      <c r="H49" s="1204"/>
      <c r="I49" s="345" t="s">
        <v>487</v>
      </c>
      <c r="J49" s="346" t="s">
        <v>487</v>
      </c>
      <c r="K49" s="346" t="s">
        <v>487</v>
      </c>
      <c r="L49" s="346" t="s">
        <v>487</v>
      </c>
      <c r="M49" s="347" t="s">
        <v>487</v>
      </c>
    </row>
    <row r="50" spans="2:13" ht="27.75" customHeight="1" x14ac:dyDescent="0.15">
      <c r="B50" s="1208" t="s">
        <v>40</v>
      </c>
      <c r="C50" s="1209"/>
      <c r="D50" s="107"/>
      <c r="E50" s="1203" t="s">
        <v>41</v>
      </c>
      <c r="F50" s="1203"/>
      <c r="G50" s="1203"/>
      <c r="H50" s="1204"/>
      <c r="I50" s="345">
        <v>8999</v>
      </c>
      <c r="J50" s="346">
        <v>9122</v>
      </c>
      <c r="K50" s="346">
        <v>10574</v>
      </c>
      <c r="L50" s="346">
        <v>11997</v>
      </c>
      <c r="M50" s="347">
        <v>11944</v>
      </c>
    </row>
    <row r="51" spans="2:13" ht="27.75" customHeight="1" x14ac:dyDescent="0.15">
      <c r="B51" s="1197"/>
      <c r="C51" s="1198"/>
      <c r="D51" s="104"/>
      <c r="E51" s="1203" t="s">
        <v>42</v>
      </c>
      <c r="F51" s="1203"/>
      <c r="G51" s="1203"/>
      <c r="H51" s="1204"/>
      <c r="I51" s="345">
        <v>12016</v>
      </c>
      <c r="J51" s="346">
        <v>11406</v>
      </c>
      <c r="K51" s="346">
        <v>10518</v>
      </c>
      <c r="L51" s="346">
        <v>9429</v>
      </c>
      <c r="M51" s="347">
        <v>9286</v>
      </c>
    </row>
    <row r="52" spans="2:13" ht="27.75" customHeight="1" x14ac:dyDescent="0.15">
      <c r="B52" s="1199"/>
      <c r="C52" s="1200"/>
      <c r="D52" s="104"/>
      <c r="E52" s="1203" t="s">
        <v>43</v>
      </c>
      <c r="F52" s="1203"/>
      <c r="G52" s="1203"/>
      <c r="H52" s="1204"/>
      <c r="I52" s="345">
        <v>38137</v>
      </c>
      <c r="J52" s="346">
        <v>37770</v>
      </c>
      <c r="K52" s="346">
        <v>37054</v>
      </c>
      <c r="L52" s="346">
        <v>35119</v>
      </c>
      <c r="M52" s="347">
        <v>32959</v>
      </c>
    </row>
    <row r="53" spans="2:13" ht="27.75" customHeight="1" thickBot="1" x14ac:dyDescent="0.2">
      <c r="B53" s="1210" t="s">
        <v>19</v>
      </c>
      <c r="C53" s="1211"/>
      <c r="D53" s="108"/>
      <c r="E53" s="1212" t="s">
        <v>44</v>
      </c>
      <c r="F53" s="1212"/>
      <c r="G53" s="1212"/>
      <c r="H53" s="1213"/>
      <c r="I53" s="348">
        <v>2497</v>
      </c>
      <c r="J53" s="349">
        <v>2719</v>
      </c>
      <c r="K53" s="349">
        <v>84</v>
      </c>
      <c r="L53" s="349">
        <v>-3112</v>
      </c>
      <c r="M53" s="350">
        <v>-5180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TukSq7C4SFa/n0UV/ZlYseCFtJnjJRHXI+HdacEJySkvT6r8S3bVrUCvLzOHk99I7c4+fwA1cPB+YVckLpBIA==" saltValue="eckFRPb3gL1nFYRBOzBB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4339</v>
      </c>
      <c r="G55" s="120">
        <v>5453</v>
      </c>
      <c r="H55" s="121">
        <v>5248</v>
      </c>
    </row>
    <row r="56" spans="2:8" ht="52.5" customHeight="1" x14ac:dyDescent="0.15">
      <c r="B56" s="122"/>
      <c r="C56" s="1224" t="s">
        <v>47</v>
      </c>
      <c r="D56" s="1224"/>
      <c r="E56" s="1225"/>
      <c r="F56" s="123">
        <v>495</v>
      </c>
      <c r="G56" s="123">
        <v>495</v>
      </c>
      <c r="H56" s="124">
        <v>495</v>
      </c>
    </row>
    <row r="57" spans="2:8" ht="53.25" customHeight="1" x14ac:dyDescent="0.15">
      <c r="B57" s="122"/>
      <c r="C57" s="1226" t="s">
        <v>48</v>
      </c>
      <c r="D57" s="1226"/>
      <c r="E57" s="1227"/>
      <c r="F57" s="125">
        <v>4325</v>
      </c>
      <c r="G57" s="125">
        <v>4290</v>
      </c>
      <c r="H57" s="126">
        <v>4422</v>
      </c>
    </row>
    <row r="58" spans="2:8" ht="45.75" customHeight="1" x14ac:dyDescent="0.15">
      <c r="B58" s="127"/>
      <c r="C58" s="1214" t="s">
        <v>558</v>
      </c>
      <c r="D58" s="1215"/>
      <c r="E58" s="1216"/>
      <c r="F58" s="128">
        <v>0</v>
      </c>
      <c r="G58" s="128">
        <v>0</v>
      </c>
      <c r="H58" s="129">
        <v>2564</v>
      </c>
    </row>
    <row r="59" spans="2:8" ht="45.75" customHeight="1" x14ac:dyDescent="0.15">
      <c r="B59" s="127"/>
      <c r="C59" s="1214" t="s">
        <v>560</v>
      </c>
      <c r="D59" s="1215"/>
      <c r="E59" s="1216"/>
      <c r="F59" s="128">
        <v>963</v>
      </c>
      <c r="G59" s="128">
        <v>1009</v>
      </c>
      <c r="H59" s="129">
        <v>918</v>
      </c>
    </row>
    <row r="60" spans="2:8" ht="45.75" customHeight="1" x14ac:dyDescent="0.15">
      <c r="B60" s="127"/>
      <c r="C60" s="1214" t="s">
        <v>559</v>
      </c>
      <c r="D60" s="1215"/>
      <c r="E60" s="1216"/>
      <c r="F60" s="128">
        <v>266</v>
      </c>
      <c r="G60" s="128">
        <v>289</v>
      </c>
      <c r="H60" s="129">
        <v>320</v>
      </c>
    </row>
    <row r="61" spans="2:8" ht="45.75" customHeight="1" x14ac:dyDescent="0.15">
      <c r="B61" s="127"/>
      <c r="C61" s="1214" t="s">
        <v>561</v>
      </c>
      <c r="D61" s="1215"/>
      <c r="E61" s="1216"/>
      <c r="F61" s="128">
        <v>255</v>
      </c>
      <c r="G61" s="128">
        <v>122</v>
      </c>
      <c r="H61" s="129">
        <v>178</v>
      </c>
    </row>
    <row r="62" spans="2:8" ht="45.75" customHeight="1" thickBot="1" x14ac:dyDescent="0.2">
      <c r="B62" s="130"/>
      <c r="C62" s="1217" t="s">
        <v>562</v>
      </c>
      <c r="D62" s="1218"/>
      <c r="E62" s="1219"/>
      <c r="F62" s="131">
        <v>0</v>
      </c>
      <c r="G62" s="131">
        <v>0</v>
      </c>
      <c r="H62" s="132">
        <v>144</v>
      </c>
    </row>
    <row r="63" spans="2:8" ht="52.5" customHeight="1" thickBot="1" x14ac:dyDescent="0.2">
      <c r="B63" s="133"/>
      <c r="C63" s="1220" t="s">
        <v>49</v>
      </c>
      <c r="D63" s="1220"/>
      <c r="E63" s="1221"/>
      <c r="F63" s="134">
        <v>9159</v>
      </c>
      <c r="G63" s="134">
        <v>10238</v>
      </c>
      <c r="H63" s="135">
        <v>10165</v>
      </c>
    </row>
    <row r="64" spans="2:8" x14ac:dyDescent="0.15"/>
  </sheetData>
  <sheetProtection algorithmName="SHA-512" hashValue="m/BBE7DI99xdoZTuEtPhlWkpQr0mBWh2CcqfqRoUW/1Ef/Yvu0urxhAvBAPOaLm80Ks7GIdniRUjOD8lf8JwQA==" saltValue="/qlsWDoTdhlPWG6ZDYue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08543-309F-4F0C-B9B4-23EA4DF2B1C7}">
  <sheetPr>
    <pageSetUpPr fitToPage="1"/>
  </sheetPr>
  <dimension ref="A1:DE85"/>
  <sheetViews>
    <sheetView showGridLines="0" topLeftCell="AE1"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50" t="s">
        <v>567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568</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525</v>
      </c>
      <c r="BQ50" s="1233"/>
      <c r="BR50" s="1233"/>
      <c r="BS50" s="1233"/>
      <c r="BT50" s="1233"/>
      <c r="BU50" s="1233"/>
      <c r="BV50" s="1233"/>
      <c r="BW50" s="1233"/>
      <c r="BX50" s="1233" t="s">
        <v>526</v>
      </c>
      <c r="BY50" s="1233"/>
      <c r="BZ50" s="1233"/>
      <c r="CA50" s="1233"/>
      <c r="CB50" s="1233"/>
      <c r="CC50" s="1233"/>
      <c r="CD50" s="1233"/>
      <c r="CE50" s="1233"/>
      <c r="CF50" s="1233" t="s">
        <v>527</v>
      </c>
      <c r="CG50" s="1233"/>
      <c r="CH50" s="1233"/>
      <c r="CI50" s="1233"/>
      <c r="CJ50" s="1233"/>
      <c r="CK50" s="1233"/>
      <c r="CL50" s="1233"/>
      <c r="CM50" s="1233"/>
      <c r="CN50" s="1233" t="s">
        <v>528</v>
      </c>
      <c r="CO50" s="1233"/>
      <c r="CP50" s="1233"/>
      <c r="CQ50" s="1233"/>
      <c r="CR50" s="1233"/>
      <c r="CS50" s="1233"/>
      <c r="CT50" s="1233"/>
      <c r="CU50" s="1233"/>
      <c r="CV50" s="1233" t="s">
        <v>529</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569</v>
      </c>
      <c r="AO51" s="1231"/>
      <c r="AP51" s="1231"/>
      <c r="AQ51" s="1231"/>
      <c r="AR51" s="1231"/>
      <c r="AS51" s="1231"/>
      <c r="AT51" s="1231"/>
      <c r="AU51" s="1231"/>
      <c r="AV51" s="1231"/>
      <c r="AW51" s="1231"/>
      <c r="AX51" s="1231"/>
      <c r="AY51" s="1231"/>
      <c r="AZ51" s="1231"/>
      <c r="BA51" s="1231"/>
      <c r="BB51" s="1231" t="s">
        <v>570</v>
      </c>
      <c r="BC51" s="1231"/>
      <c r="BD51" s="1231"/>
      <c r="BE51" s="1231"/>
      <c r="BF51" s="1231"/>
      <c r="BG51" s="1231"/>
      <c r="BH51" s="1231"/>
      <c r="BI51" s="1231"/>
      <c r="BJ51" s="1231"/>
      <c r="BK51" s="1231"/>
      <c r="BL51" s="1231"/>
      <c r="BM51" s="1231"/>
      <c r="BN51" s="1231"/>
      <c r="BO51" s="1231"/>
      <c r="BP51" s="1228">
        <v>10.8</v>
      </c>
      <c r="BQ51" s="1228"/>
      <c r="BR51" s="1228"/>
      <c r="BS51" s="1228"/>
      <c r="BT51" s="1228"/>
      <c r="BU51" s="1228"/>
      <c r="BV51" s="1228"/>
      <c r="BW51" s="1228"/>
      <c r="BX51" s="1228">
        <v>11.5</v>
      </c>
      <c r="BY51" s="1228"/>
      <c r="BZ51" s="1228"/>
      <c r="CA51" s="1228"/>
      <c r="CB51" s="1228"/>
      <c r="CC51" s="1228"/>
      <c r="CD51" s="1228"/>
      <c r="CE51" s="1228"/>
      <c r="CF51" s="1228">
        <v>0.3</v>
      </c>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28">
        <v>70.2</v>
      </c>
      <c r="BQ53" s="1228"/>
      <c r="BR53" s="1228"/>
      <c r="BS53" s="1228"/>
      <c r="BT53" s="1228"/>
      <c r="BU53" s="1228"/>
      <c r="BV53" s="1228"/>
      <c r="BW53" s="1228"/>
      <c r="BX53" s="1228">
        <v>70.900000000000006</v>
      </c>
      <c r="BY53" s="1228"/>
      <c r="BZ53" s="1228"/>
      <c r="CA53" s="1228"/>
      <c r="CB53" s="1228"/>
      <c r="CC53" s="1228"/>
      <c r="CD53" s="1228"/>
      <c r="CE53" s="1228"/>
      <c r="CF53" s="1228">
        <v>72.099999999999994</v>
      </c>
      <c r="CG53" s="1228"/>
      <c r="CH53" s="1228"/>
      <c r="CI53" s="1228"/>
      <c r="CJ53" s="1228"/>
      <c r="CK53" s="1228"/>
      <c r="CL53" s="1228"/>
      <c r="CM53" s="1228"/>
      <c r="CN53" s="1228">
        <v>68.7</v>
      </c>
      <c r="CO53" s="1228"/>
      <c r="CP53" s="1228"/>
      <c r="CQ53" s="1228"/>
      <c r="CR53" s="1228"/>
      <c r="CS53" s="1228"/>
      <c r="CT53" s="1228"/>
      <c r="CU53" s="1228"/>
      <c r="CV53" s="1228">
        <v>70.3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572</v>
      </c>
      <c r="AO55" s="1233"/>
      <c r="AP55" s="1233"/>
      <c r="AQ55" s="1233"/>
      <c r="AR55" s="1233"/>
      <c r="AS55" s="1233"/>
      <c r="AT55" s="1233"/>
      <c r="AU55" s="1233"/>
      <c r="AV55" s="1233"/>
      <c r="AW55" s="1233"/>
      <c r="AX55" s="1233"/>
      <c r="AY55" s="1233"/>
      <c r="AZ55" s="1233"/>
      <c r="BA55" s="1233"/>
      <c r="BB55" s="1231" t="s">
        <v>570</v>
      </c>
      <c r="BC55" s="1231"/>
      <c r="BD55" s="1231"/>
      <c r="BE55" s="1231"/>
      <c r="BF55" s="1231"/>
      <c r="BG55" s="1231"/>
      <c r="BH55" s="1231"/>
      <c r="BI55" s="1231"/>
      <c r="BJ55" s="1231"/>
      <c r="BK55" s="1231"/>
      <c r="BL55" s="1231"/>
      <c r="BM55" s="1231"/>
      <c r="BN55" s="1231"/>
      <c r="BO55" s="1231"/>
      <c r="BP55" s="1228">
        <v>5.4</v>
      </c>
      <c r="BQ55" s="1228"/>
      <c r="BR55" s="1228"/>
      <c r="BS55" s="1228"/>
      <c r="BT55" s="1228"/>
      <c r="BU55" s="1228"/>
      <c r="BV55" s="1228"/>
      <c r="BW55" s="1228"/>
      <c r="BX55" s="1228">
        <v>3.9</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571</v>
      </c>
      <c r="BC57" s="1231"/>
      <c r="BD57" s="1231"/>
      <c r="BE57" s="1231"/>
      <c r="BF57" s="1231"/>
      <c r="BG57" s="1231"/>
      <c r="BH57" s="1231"/>
      <c r="BI57" s="1231"/>
      <c r="BJ57" s="1231"/>
      <c r="BK57" s="1231"/>
      <c r="BL57" s="1231"/>
      <c r="BM57" s="1231"/>
      <c r="BN57" s="1231"/>
      <c r="BO57" s="1231"/>
      <c r="BP57" s="1228">
        <v>62.5</v>
      </c>
      <c r="BQ57" s="1228"/>
      <c r="BR57" s="1228"/>
      <c r="BS57" s="1228"/>
      <c r="BT57" s="1228"/>
      <c r="BU57" s="1228"/>
      <c r="BV57" s="1228"/>
      <c r="BW57" s="1228"/>
      <c r="BX57" s="1228">
        <v>63.1</v>
      </c>
      <c r="BY57" s="1228"/>
      <c r="BZ57" s="1228"/>
      <c r="CA57" s="1228"/>
      <c r="CB57" s="1228"/>
      <c r="CC57" s="1228"/>
      <c r="CD57" s="1228"/>
      <c r="CE57" s="1228"/>
      <c r="CF57" s="1228">
        <v>63.2</v>
      </c>
      <c r="CG57" s="1228"/>
      <c r="CH57" s="1228"/>
      <c r="CI57" s="1228"/>
      <c r="CJ57" s="1228"/>
      <c r="CK57" s="1228"/>
      <c r="CL57" s="1228"/>
      <c r="CM57" s="1228"/>
      <c r="CN57" s="1228">
        <v>64</v>
      </c>
      <c r="CO57" s="1228"/>
      <c r="CP57" s="1228"/>
      <c r="CQ57" s="1228"/>
      <c r="CR57" s="1228"/>
      <c r="CS57" s="1228"/>
      <c r="CT57" s="1228"/>
      <c r="CU57" s="1228"/>
      <c r="CV57" s="1228">
        <v>65.599999999999994</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573</v>
      </c>
    </row>
    <row r="64" spans="1:109" x14ac:dyDescent="0.15">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568</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525</v>
      </c>
      <c r="BQ72" s="1233"/>
      <c r="BR72" s="1233"/>
      <c r="BS72" s="1233"/>
      <c r="BT72" s="1233"/>
      <c r="BU72" s="1233"/>
      <c r="BV72" s="1233"/>
      <c r="BW72" s="1233"/>
      <c r="BX72" s="1233" t="s">
        <v>526</v>
      </c>
      <c r="BY72" s="1233"/>
      <c r="BZ72" s="1233"/>
      <c r="CA72" s="1233"/>
      <c r="CB72" s="1233"/>
      <c r="CC72" s="1233"/>
      <c r="CD72" s="1233"/>
      <c r="CE72" s="1233"/>
      <c r="CF72" s="1233" t="s">
        <v>527</v>
      </c>
      <c r="CG72" s="1233"/>
      <c r="CH72" s="1233"/>
      <c r="CI72" s="1233"/>
      <c r="CJ72" s="1233"/>
      <c r="CK72" s="1233"/>
      <c r="CL72" s="1233"/>
      <c r="CM72" s="1233"/>
      <c r="CN72" s="1233" t="s">
        <v>528</v>
      </c>
      <c r="CO72" s="1233"/>
      <c r="CP72" s="1233"/>
      <c r="CQ72" s="1233"/>
      <c r="CR72" s="1233"/>
      <c r="CS72" s="1233"/>
      <c r="CT72" s="1233"/>
      <c r="CU72" s="1233"/>
      <c r="CV72" s="1233" t="s">
        <v>529</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569</v>
      </c>
      <c r="AO73" s="1231"/>
      <c r="AP73" s="1231"/>
      <c r="AQ73" s="1231"/>
      <c r="AR73" s="1231"/>
      <c r="AS73" s="1231"/>
      <c r="AT73" s="1231"/>
      <c r="AU73" s="1231"/>
      <c r="AV73" s="1231"/>
      <c r="AW73" s="1231"/>
      <c r="AX73" s="1231"/>
      <c r="AY73" s="1231"/>
      <c r="AZ73" s="1231"/>
      <c r="BA73" s="1231"/>
      <c r="BB73" s="1231" t="s">
        <v>570</v>
      </c>
      <c r="BC73" s="1231"/>
      <c r="BD73" s="1231"/>
      <c r="BE73" s="1231"/>
      <c r="BF73" s="1231"/>
      <c r="BG73" s="1231"/>
      <c r="BH73" s="1231"/>
      <c r="BI73" s="1231"/>
      <c r="BJ73" s="1231"/>
      <c r="BK73" s="1231"/>
      <c r="BL73" s="1231"/>
      <c r="BM73" s="1231"/>
      <c r="BN73" s="1231"/>
      <c r="BO73" s="1231"/>
      <c r="BP73" s="1228">
        <v>10.8</v>
      </c>
      <c r="BQ73" s="1228"/>
      <c r="BR73" s="1228"/>
      <c r="BS73" s="1228"/>
      <c r="BT73" s="1228"/>
      <c r="BU73" s="1228"/>
      <c r="BV73" s="1228"/>
      <c r="BW73" s="1228"/>
      <c r="BX73" s="1228">
        <v>11.5</v>
      </c>
      <c r="BY73" s="1228"/>
      <c r="BZ73" s="1228"/>
      <c r="CA73" s="1228"/>
      <c r="CB73" s="1228"/>
      <c r="CC73" s="1228"/>
      <c r="CD73" s="1228"/>
      <c r="CE73" s="1228"/>
      <c r="CF73" s="1228">
        <v>0.3</v>
      </c>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28">
        <v>3.5</v>
      </c>
      <c r="BQ75" s="1228"/>
      <c r="BR75" s="1228"/>
      <c r="BS75" s="1228"/>
      <c r="BT75" s="1228"/>
      <c r="BU75" s="1228"/>
      <c r="BV75" s="1228"/>
      <c r="BW75" s="1228"/>
      <c r="BX75" s="1228">
        <v>3.5</v>
      </c>
      <c r="BY75" s="1228"/>
      <c r="BZ75" s="1228"/>
      <c r="CA75" s="1228"/>
      <c r="CB75" s="1228"/>
      <c r="CC75" s="1228"/>
      <c r="CD75" s="1228"/>
      <c r="CE75" s="1228"/>
      <c r="CF75" s="1228">
        <v>3.8</v>
      </c>
      <c r="CG75" s="1228"/>
      <c r="CH75" s="1228"/>
      <c r="CI75" s="1228"/>
      <c r="CJ75" s="1228"/>
      <c r="CK75" s="1228"/>
      <c r="CL75" s="1228"/>
      <c r="CM75" s="1228"/>
      <c r="CN75" s="1228">
        <v>4.3</v>
      </c>
      <c r="CO75" s="1228"/>
      <c r="CP75" s="1228"/>
      <c r="CQ75" s="1228"/>
      <c r="CR75" s="1228"/>
      <c r="CS75" s="1228"/>
      <c r="CT75" s="1228"/>
      <c r="CU75" s="1228"/>
      <c r="CV75" s="1228">
        <v>4.4000000000000004</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572</v>
      </c>
      <c r="AO77" s="1233"/>
      <c r="AP77" s="1233"/>
      <c r="AQ77" s="1233"/>
      <c r="AR77" s="1233"/>
      <c r="AS77" s="1233"/>
      <c r="AT77" s="1233"/>
      <c r="AU77" s="1233"/>
      <c r="AV77" s="1233"/>
      <c r="AW77" s="1233"/>
      <c r="AX77" s="1233"/>
      <c r="AY77" s="1233"/>
      <c r="AZ77" s="1233"/>
      <c r="BA77" s="1233"/>
      <c r="BB77" s="1231" t="s">
        <v>570</v>
      </c>
      <c r="BC77" s="1231"/>
      <c r="BD77" s="1231"/>
      <c r="BE77" s="1231"/>
      <c r="BF77" s="1231"/>
      <c r="BG77" s="1231"/>
      <c r="BH77" s="1231"/>
      <c r="BI77" s="1231"/>
      <c r="BJ77" s="1231"/>
      <c r="BK77" s="1231"/>
      <c r="BL77" s="1231"/>
      <c r="BM77" s="1231"/>
      <c r="BN77" s="1231"/>
      <c r="BO77" s="1231"/>
      <c r="BP77" s="1228">
        <v>5.4</v>
      </c>
      <c r="BQ77" s="1228"/>
      <c r="BR77" s="1228"/>
      <c r="BS77" s="1228"/>
      <c r="BT77" s="1228"/>
      <c r="BU77" s="1228"/>
      <c r="BV77" s="1228"/>
      <c r="BW77" s="1228"/>
      <c r="BX77" s="1228">
        <v>3.9</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575</v>
      </c>
      <c r="BC79" s="1231"/>
      <c r="BD79" s="1231"/>
      <c r="BE79" s="1231"/>
      <c r="BF79" s="1231"/>
      <c r="BG79" s="1231"/>
      <c r="BH79" s="1231"/>
      <c r="BI79" s="1231"/>
      <c r="BJ79" s="1231"/>
      <c r="BK79" s="1231"/>
      <c r="BL79" s="1231"/>
      <c r="BM79" s="1231"/>
      <c r="BN79" s="1231"/>
      <c r="BO79" s="1231"/>
      <c r="BP79" s="1228">
        <v>4.2</v>
      </c>
      <c r="BQ79" s="1228"/>
      <c r="BR79" s="1228"/>
      <c r="BS79" s="1228"/>
      <c r="BT79" s="1228"/>
      <c r="BU79" s="1228"/>
      <c r="BV79" s="1228"/>
      <c r="BW79" s="1228"/>
      <c r="BX79" s="1228">
        <v>4.2</v>
      </c>
      <c r="BY79" s="1228"/>
      <c r="BZ79" s="1228"/>
      <c r="CA79" s="1228"/>
      <c r="CB79" s="1228"/>
      <c r="CC79" s="1228"/>
      <c r="CD79" s="1228"/>
      <c r="CE79" s="1228"/>
      <c r="CF79" s="1228">
        <v>4.5</v>
      </c>
      <c r="CG79" s="1228"/>
      <c r="CH79" s="1228"/>
      <c r="CI79" s="1228"/>
      <c r="CJ79" s="1228"/>
      <c r="CK79" s="1228"/>
      <c r="CL79" s="1228"/>
      <c r="CM79" s="1228"/>
      <c r="CN79" s="1228">
        <v>4.5999999999999996</v>
      </c>
      <c r="CO79" s="1228"/>
      <c r="CP79" s="1228"/>
      <c r="CQ79" s="1228"/>
      <c r="CR79" s="1228"/>
      <c r="CS79" s="1228"/>
      <c r="CT79" s="1228"/>
      <c r="CU79" s="1228"/>
      <c r="CV79" s="1228">
        <v>4.7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uztTqJ+QEzUiJbOrkRvaKL9BXjedwHoIPOjzVBOzHgYl9mzzXLnYukL7tlMVWeP80qTt14vJckQoD8P8UvGRNg==" saltValue="fg+Blrt7bYH3ywukzWi00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64C32-1514-4403-B635-72400A8EA415}">
  <sheetPr>
    <pageSetUpPr fitToPage="1"/>
  </sheetPr>
  <dimension ref="A1:DR125"/>
  <sheetViews>
    <sheetView showGridLines="0" zoomScale="64" zoomScaleNormal="64"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u+SnZaXnu4Io04/gHA/n/QO0Wyhz7Pd1Kp96LayNMxcO7D6Kf3f8FmQIKuaWtWmYsXa3D4ZtlKphNNIEJT08Cw==" saltValue="iggzH6KAPl5W7+vXsjg9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4E5C0-4809-49CC-AE5A-0D1EA4B4A522}">
  <sheetPr>
    <pageSetUpPr fitToPage="1"/>
  </sheetPr>
  <dimension ref="A1:DR125"/>
  <sheetViews>
    <sheetView showGridLines="0" topLeftCell="A103" zoomScale="60" zoomScaleNormal="6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xSETzpXLWWSbwvqt2MciLkGMixeuotlCkkU541dbN8Xijtd0bdTiUC7rG+L6mLxk3Zqa+6lSkyfJYKCRS47y9Q==" saltValue="YmP9g5baL/ECpvBeQA5E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45284</v>
      </c>
      <c r="E3" s="154"/>
      <c r="F3" s="155">
        <v>42836</v>
      </c>
      <c r="G3" s="156"/>
      <c r="H3" s="157"/>
    </row>
    <row r="4" spans="1:8" x14ac:dyDescent="0.15">
      <c r="A4" s="158"/>
      <c r="B4" s="159"/>
      <c r="C4" s="160"/>
      <c r="D4" s="161">
        <v>15767</v>
      </c>
      <c r="E4" s="162"/>
      <c r="F4" s="163">
        <v>22936</v>
      </c>
      <c r="G4" s="164"/>
      <c r="H4" s="165"/>
    </row>
    <row r="5" spans="1:8" x14ac:dyDescent="0.15">
      <c r="A5" s="146" t="s">
        <v>519</v>
      </c>
      <c r="B5" s="151"/>
      <c r="C5" s="152"/>
      <c r="D5" s="153">
        <v>35790</v>
      </c>
      <c r="E5" s="154"/>
      <c r="F5" s="155">
        <v>44161</v>
      </c>
      <c r="G5" s="156"/>
      <c r="H5" s="157"/>
    </row>
    <row r="6" spans="1:8" x14ac:dyDescent="0.15">
      <c r="A6" s="158"/>
      <c r="B6" s="159"/>
      <c r="C6" s="160"/>
      <c r="D6" s="161">
        <v>15138</v>
      </c>
      <c r="E6" s="162"/>
      <c r="F6" s="163">
        <v>23644</v>
      </c>
      <c r="G6" s="164"/>
      <c r="H6" s="165"/>
    </row>
    <row r="7" spans="1:8" x14ac:dyDescent="0.15">
      <c r="A7" s="146" t="s">
        <v>520</v>
      </c>
      <c r="B7" s="151"/>
      <c r="C7" s="152"/>
      <c r="D7" s="153">
        <v>28564</v>
      </c>
      <c r="E7" s="154"/>
      <c r="F7" s="155">
        <v>43955</v>
      </c>
      <c r="G7" s="156"/>
      <c r="H7" s="157"/>
    </row>
    <row r="8" spans="1:8" x14ac:dyDescent="0.15">
      <c r="A8" s="158"/>
      <c r="B8" s="159"/>
      <c r="C8" s="160"/>
      <c r="D8" s="161">
        <v>10245</v>
      </c>
      <c r="E8" s="162"/>
      <c r="F8" s="163">
        <v>21318</v>
      </c>
      <c r="G8" s="164"/>
      <c r="H8" s="165"/>
    </row>
    <row r="9" spans="1:8" x14ac:dyDescent="0.15">
      <c r="A9" s="146" t="s">
        <v>521</v>
      </c>
      <c r="B9" s="151"/>
      <c r="C9" s="152"/>
      <c r="D9" s="153">
        <v>54835</v>
      </c>
      <c r="E9" s="154"/>
      <c r="F9" s="155">
        <v>41921</v>
      </c>
      <c r="G9" s="156"/>
      <c r="H9" s="157"/>
    </row>
    <row r="10" spans="1:8" x14ac:dyDescent="0.15">
      <c r="A10" s="158"/>
      <c r="B10" s="159"/>
      <c r="C10" s="160"/>
      <c r="D10" s="161">
        <v>36945</v>
      </c>
      <c r="E10" s="162"/>
      <c r="F10" s="163">
        <v>21655</v>
      </c>
      <c r="G10" s="164"/>
      <c r="H10" s="165"/>
    </row>
    <row r="11" spans="1:8" x14ac:dyDescent="0.15">
      <c r="A11" s="146" t="s">
        <v>522</v>
      </c>
      <c r="B11" s="151"/>
      <c r="C11" s="152"/>
      <c r="D11" s="153">
        <v>31565</v>
      </c>
      <c r="E11" s="154"/>
      <c r="F11" s="155">
        <v>44585</v>
      </c>
      <c r="G11" s="156"/>
      <c r="H11" s="157"/>
    </row>
    <row r="12" spans="1:8" x14ac:dyDescent="0.15">
      <c r="A12" s="158"/>
      <c r="B12" s="159"/>
      <c r="C12" s="166"/>
      <c r="D12" s="161">
        <v>19095</v>
      </c>
      <c r="E12" s="162"/>
      <c r="F12" s="163">
        <v>23077</v>
      </c>
      <c r="G12" s="164"/>
      <c r="H12" s="165"/>
    </row>
    <row r="13" spans="1:8" x14ac:dyDescent="0.15">
      <c r="A13" s="146"/>
      <c r="B13" s="151"/>
      <c r="C13" s="152"/>
      <c r="D13" s="153">
        <v>39208</v>
      </c>
      <c r="E13" s="154"/>
      <c r="F13" s="155">
        <v>43492</v>
      </c>
      <c r="G13" s="167"/>
      <c r="H13" s="157"/>
    </row>
    <row r="14" spans="1:8" x14ac:dyDescent="0.15">
      <c r="A14" s="158"/>
      <c r="B14" s="159"/>
      <c r="C14" s="160"/>
      <c r="D14" s="161">
        <v>19438</v>
      </c>
      <c r="E14" s="162"/>
      <c r="F14" s="163">
        <v>22526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5.87</v>
      </c>
      <c r="C19" s="168">
        <f>ROUND(VALUE(SUBSTITUTE(実質収支比率等に係る経年分析!G$48,"▲","-")),2)</f>
        <v>5.05</v>
      </c>
      <c r="D19" s="168">
        <f>ROUND(VALUE(SUBSTITUTE(実質収支比率等に係る経年分析!H$48,"▲","-")),2)</f>
        <v>5.75</v>
      </c>
      <c r="E19" s="168">
        <f>ROUND(VALUE(SUBSTITUTE(実質収支比率等に係る経年分析!I$48,"▲","-")),2)</f>
        <v>5.71</v>
      </c>
      <c r="F19" s="168">
        <f>ROUND(VALUE(SUBSTITUTE(実質収支比率等に係る経年分析!J$48,"▲","-")),2)</f>
        <v>6.7</v>
      </c>
    </row>
    <row r="20" spans="1:11" x14ac:dyDescent="0.15">
      <c r="A20" s="168" t="s">
        <v>53</v>
      </c>
      <c r="B20" s="168">
        <f>ROUND(VALUE(SUBSTITUTE(実質収支比率等に係る経年分析!F$47,"▲","-")),2)</f>
        <v>13.79</v>
      </c>
      <c r="C20" s="168">
        <f>ROUND(VALUE(SUBSTITUTE(実質収支比率等に係る経年分析!G$47,"▲","-")),2)</f>
        <v>12.3</v>
      </c>
      <c r="D20" s="168">
        <f>ROUND(VALUE(SUBSTITUTE(実質収支比率等に係る経年分析!H$47,"▲","-")),2)</f>
        <v>15.27</v>
      </c>
      <c r="E20" s="168">
        <f>ROUND(VALUE(SUBSTITUTE(実質収支比率等に係る経年分析!I$47,"▲","-")),2)</f>
        <v>19.55</v>
      </c>
      <c r="F20" s="168">
        <f>ROUND(VALUE(SUBSTITUTE(実質収支比率等に係る経年分析!J$47,"▲","-")),2)</f>
        <v>18.329999999999998</v>
      </c>
    </row>
    <row r="21" spans="1:11" x14ac:dyDescent="0.15">
      <c r="A21" s="168" t="s">
        <v>54</v>
      </c>
      <c r="B21" s="168">
        <f>IF(ISNUMBER(VALUE(SUBSTITUTE(実質収支比率等に係る経年分析!F$49,"▲","-"))),ROUND(VALUE(SUBSTITUTE(実質収支比率等に係る経年分析!F$49,"▲","-")),2),NA())</f>
        <v>-2.36</v>
      </c>
      <c r="C21" s="168">
        <f>IF(ISNUMBER(VALUE(SUBSTITUTE(実質収支比率等に係る経年分析!G$49,"▲","-"))),ROUND(VALUE(SUBSTITUTE(実質収支比率等に係る経年分析!G$49,"▲","-")),2),NA())</f>
        <v>-6.41</v>
      </c>
      <c r="D21" s="168">
        <f>IF(ISNUMBER(VALUE(SUBSTITUTE(実質収支比率等に係る経年分析!H$49,"▲","-"))),ROUND(VALUE(SUBSTITUTE(実質収支比率等に係る経年分析!H$49,"▲","-")),2),NA())</f>
        <v>1.01</v>
      </c>
      <c r="E21" s="168">
        <f>IF(ISNUMBER(VALUE(SUBSTITUTE(実質収支比率等に係る経年分析!I$49,"▲","-"))),ROUND(VALUE(SUBSTITUTE(実質収支比率等に係る経年分析!I$49,"▲","-")),2),NA())</f>
        <v>-0.95</v>
      </c>
      <c r="F21" s="168">
        <f>IF(ISNUMBER(VALUE(SUBSTITUTE(実質収支比率等に係る経年分析!J$49,"▲","-"))),ROUND(VALUE(SUBSTITUTE(実質収支比率等に係る経年分析!J$49,"▲","-")),2),NA())</f>
        <v>-4.09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公設地方卸売市場特別会計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0.21</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0.41</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0.56000000000000005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5.87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5.05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5.75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6.69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4110</v>
      </c>
      <c r="E42" s="170"/>
      <c r="F42" s="170"/>
      <c r="G42" s="170">
        <f>'実質公債費比率（分子）の構造'!L$52</f>
        <v>4030</v>
      </c>
      <c r="H42" s="170"/>
      <c r="I42" s="170"/>
      <c r="J42" s="170">
        <f>'実質公債費比率（分子）の構造'!M$52</f>
        <v>4075</v>
      </c>
      <c r="K42" s="170"/>
      <c r="L42" s="170"/>
      <c r="M42" s="170">
        <f>'実質公債費比率（分子）の構造'!N$52</f>
        <v>4108</v>
      </c>
      <c r="N42" s="170"/>
      <c r="O42" s="170"/>
      <c r="P42" s="170">
        <f>'実質公債費比率（分子）の構造'!O$52</f>
        <v>4165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274</v>
      </c>
      <c r="C44" s="170"/>
      <c r="D44" s="170"/>
      <c r="E44" s="170">
        <f>'実質公債費比率（分子）の構造'!L$50</f>
        <v>302</v>
      </c>
      <c r="F44" s="170"/>
      <c r="G44" s="170"/>
      <c r="H44" s="170">
        <f>'実質公債費比率（分子）の構造'!M$50</f>
        <v>288</v>
      </c>
      <c r="I44" s="170"/>
      <c r="J44" s="170"/>
      <c r="K44" s="170">
        <f>'実質公債費比率（分子）の構造'!N$50</f>
        <v>439</v>
      </c>
      <c r="L44" s="170"/>
      <c r="M44" s="170"/>
      <c r="N44" s="170">
        <f>'実質公債費比率（分子）の構造'!O$50</f>
        <v>481</v>
      </c>
      <c r="O44" s="170"/>
      <c r="P44" s="170"/>
    </row>
    <row r="45" spans="1:16" x14ac:dyDescent="0.15">
      <c r="A45" s="170" t="s">
        <v>63</v>
      </c>
      <c r="B45" s="170">
        <f>'実質公債費比率（分子）の構造'!K$49</f>
        <v>419</v>
      </c>
      <c r="C45" s="170"/>
      <c r="D45" s="170"/>
      <c r="E45" s="170">
        <f>'実質公債費比率（分子）の構造'!L$49</f>
        <v>443</v>
      </c>
      <c r="F45" s="170"/>
      <c r="G45" s="170"/>
      <c r="H45" s="170">
        <f>'実質公債費比率（分子）の構造'!M$49</f>
        <v>446</v>
      </c>
      <c r="I45" s="170"/>
      <c r="J45" s="170"/>
      <c r="K45" s="170">
        <f>'実質公債費比率（分子）の構造'!N$49</f>
        <v>461</v>
      </c>
      <c r="L45" s="170"/>
      <c r="M45" s="170"/>
      <c r="N45" s="170">
        <f>'実質公債費比率（分子）の構造'!O$49</f>
        <v>438</v>
      </c>
      <c r="O45" s="170"/>
      <c r="P45" s="170"/>
    </row>
    <row r="46" spans="1:16" x14ac:dyDescent="0.15">
      <c r="A46" s="170" t="s">
        <v>64</v>
      </c>
      <c r="B46" s="170">
        <f>'実質公債費比率（分子）の構造'!K$48</f>
        <v>1063</v>
      </c>
      <c r="C46" s="170"/>
      <c r="D46" s="170"/>
      <c r="E46" s="170">
        <f>'実質公債費比率（分子）の構造'!L$48</f>
        <v>984</v>
      </c>
      <c r="F46" s="170"/>
      <c r="G46" s="170"/>
      <c r="H46" s="170">
        <f>'実質公債費比率（分子）の構造'!M$48</f>
        <v>894</v>
      </c>
      <c r="I46" s="170"/>
      <c r="J46" s="170"/>
      <c r="K46" s="170">
        <f>'実質公債費比率（分子）の構造'!N$48</f>
        <v>969</v>
      </c>
      <c r="L46" s="170"/>
      <c r="M46" s="170"/>
      <c r="N46" s="170">
        <f>'実質公債費比率（分子）の構造'!O$48</f>
        <v>926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3119</v>
      </c>
      <c r="C49" s="170"/>
      <c r="D49" s="170"/>
      <c r="E49" s="170">
        <f>'実質公債費比率（分子）の構造'!L$45</f>
        <v>3322</v>
      </c>
      <c r="F49" s="170"/>
      <c r="G49" s="170"/>
      <c r="H49" s="170">
        <f>'実質公債費比率（分子）の構造'!M$45</f>
        <v>3459</v>
      </c>
      <c r="I49" s="170"/>
      <c r="J49" s="170"/>
      <c r="K49" s="170">
        <f>'実質公債費比率（分子）の構造'!N$45</f>
        <v>3423</v>
      </c>
      <c r="L49" s="170"/>
      <c r="M49" s="170"/>
      <c r="N49" s="170">
        <f>'実質公債費比率（分子）の構造'!O$45</f>
        <v>3500</v>
      </c>
      <c r="O49" s="170"/>
      <c r="P49" s="170"/>
    </row>
    <row r="50" spans="1:16" x14ac:dyDescent="0.15">
      <c r="A50" s="170" t="s">
        <v>67</v>
      </c>
      <c r="B50" s="170" t="e">
        <f>NA()</f>
        <v>#N/A</v>
      </c>
      <c r="C50" s="170">
        <f>IF(ISNUMBER('実質公債費比率（分子）の構造'!K$53),'実質公債費比率（分子）の構造'!K$53,NA())</f>
        <v>765</v>
      </c>
      <c r="D50" s="170" t="e">
        <f>NA()</f>
        <v>#N/A</v>
      </c>
      <c r="E50" s="170" t="e">
        <f>NA()</f>
        <v>#N/A</v>
      </c>
      <c r="F50" s="170">
        <f>IF(ISNUMBER('実質公債費比率（分子）の構造'!L$53),'実質公債費比率（分子）の構造'!L$53,NA())</f>
        <v>1021</v>
      </c>
      <c r="G50" s="170" t="e">
        <f>NA()</f>
        <v>#N/A</v>
      </c>
      <c r="H50" s="170" t="e">
        <f>NA()</f>
        <v>#N/A</v>
      </c>
      <c r="I50" s="170">
        <f>IF(ISNUMBER('実質公債費比率（分子）の構造'!M$53),'実質公債費比率（分子）の構造'!M$53,NA())</f>
        <v>1012</v>
      </c>
      <c r="J50" s="170" t="e">
        <f>NA()</f>
        <v>#N/A</v>
      </c>
      <c r="K50" s="170" t="e">
        <f>NA()</f>
        <v>#N/A</v>
      </c>
      <c r="L50" s="170">
        <f>IF(ISNUMBER('実質公債費比率（分子）の構造'!N$53),'実質公債費比率（分子）の構造'!N$53,NA())</f>
        <v>1184</v>
      </c>
      <c r="M50" s="170" t="e">
        <f>NA()</f>
        <v>#N/A</v>
      </c>
      <c r="N50" s="170" t="e">
        <f>NA()</f>
        <v>#N/A</v>
      </c>
      <c r="O50" s="170">
        <f>IF(ISNUMBER('実質公債費比率（分子）の構造'!O$53),'実質公債費比率（分子）の構造'!O$53,NA())</f>
        <v>1180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38137</v>
      </c>
      <c r="E56" s="169"/>
      <c r="F56" s="169"/>
      <c r="G56" s="169">
        <f>'将来負担比率（分子）の構造'!J$52</f>
        <v>37770</v>
      </c>
      <c r="H56" s="169"/>
      <c r="I56" s="169"/>
      <c r="J56" s="169">
        <f>'将来負担比率（分子）の構造'!K$52</f>
        <v>37054</v>
      </c>
      <c r="K56" s="169"/>
      <c r="L56" s="169"/>
      <c r="M56" s="169">
        <f>'将来負担比率（分子）の構造'!L$52</f>
        <v>35119</v>
      </c>
      <c r="N56" s="169"/>
      <c r="O56" s="169"/>
      <c r="P56" s="169">
        <f>'将来負担比率（分子）の構造'!M$52</f>
        <v>32959</v>
      </c>
    </row>
    <row r="57" spans="1:16" x14ac:dyDescent="0.15">
      <c r="A57" s="169" t="s">
        <v>42</v>
      </c>
      <c r="B57" s="169"/>
      <c r="C57" s="169"/>
      <c r="D57" s="169">
        <f>'将来負担比率（分子）の構造'!I$51</f>
        <v>12016</v>
      </c>
      <c r="E57" s="169"/>
      <c r="F57" s="169"/>
      <c r="G57" s="169">
        <f>'将来負担比率（分子）の構造'!J$51</f>
        <v>11406</v>
      </c>
      <c r="H57" s="169"/>
      <c r="I57" s="169"/>
      <c r="J57" s="169">
        <f>'将来負担比率（分子）の構造'!K$51</f>
        <v>10518</v>
      </c>
      <c r="K57" s="169"/>
      <c r="L57" s="169"/>
      <c r="M57" s="169">
        <f>'将来負担比率（分子）の構造'!L$51</f>
        <v>9429</v>
      </c>
      <c r="N57" s="169"/>
      <c r="O57" s="169"/>
      <c r="P57" s="169">
        <f>'将来負担比率（分子）の構造'!M$51</f>
        <v>9286</v>
      </c>
    </row>
    <row r="58" spans="1:16" x14ac:dyDescent="0.15">
      <c r="A58" s="169" t="s">
        <v>41</v>
      </c>
      <c r="B58" s="169"/>
      <c r="C58" s="169"/>
      <c r="D58" s="169">
        <f>'将来負担比率（分子）の構造'!I$50</f>
        <v>8999</v>
      </c>
      <c r="E58" s="169"/>
      <c r="F58" s="169"/>
      <c r="G58" s="169">
        <f>'将来負担比率（分子）の構造'!J$50</f>
        <v>9122</v>
      </c>
      <c r="H58" s="169"/>
      <c r="I58" s="169"/>
      <c r="J58" s="169">
        <f>'将来負担比率（分子）の構造'!K$50</f>
        <v>10574</v>
      </c>
      <c r="K58" s="169"/>
      <c r="L58" s="169"/>
      <c r="M58" s="169">
        <f>'将来負担比率（分子）の構造'!L$50</f>
        <v>11997</v>
      </c>
      <c r="N58" s="169"/>
      <c r="O58" s="169"/>
      <c r="P58" s="169">
        <f>'将来負担比率（分子）の構造'!M$50</f>
        <v>11944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9</v>
      </c>
      <c r="C61" s="169"/>
      <c r="D61" s="169"/>
      <c r="E61" s="169" t="str">
        <f>'将来負担比率（分子）の構造'!J$46</f>
        <v>-</v>
      </c>
      <c r="F61" s="169"/>
      <c r="G61" s="169"/>
      <c r="H61" s="169">
        <f>'将来負担比率（分子）の構造'!K$46</f>
        <v>10</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7427</v>
      </c>
      <c r="C62" s="169"/>
      <c r="D62" s="169"/>
      <c r="E62" s="169">
        <f>'将来負担比率（分子）の構造'!J$45</f>
        <v>6829</v>
      </c>
      <c r="F62" s="169"/>
      <c r="G62" s="169"/>
      <c r="H62" s="169">
        <f>'将来負担比率（分子）の構造'!K$45</f>
        <v>6529</v>
      </c>
      <c r="I62" s="169"/>
      <c r="J62" s="169"/>
      <c r="K62" s="169">
        <f>'将来負担比率（分子）の構造'!L$45</f>
        <v>5662</v>
      </c>
      <c r="L62" s="169"/>
      <c r="M62" s="169"/>
      <c r="N62" s="169">
        <f>'将来負担比率（分子）の構造'!M$45</f>
        <v>5042</v>
      </c>
      <c r="O62" s="169"/>
      <c r="P62" s="169"/>
    </row>
    <row r="63" spans="1:16" x14ac:dyDescent="0.15">
      <c r="A63" s="169" t="s">
        <v>34</v>
      </c>
      <c r="B63" s="169">
        <f>'将来負担比率（分子）の構造'!I$44</f>
        <v>4258</v>
      </c>
      <c r="C63" s="169"/>
      <c r="D63" s="169"/>
      <c r="E63" s="169">
        <f>'将来負担比率（分子）の構造'!J$44</f>
        <v>3731</v>
      </c>
      <c r="F63" s="169"/>
      <c r="G63" s="169"/>
      <c r="H63" s="169">
        <f>'将来負担比率（分子）の構造'!K$44</f>
        <v>3519</v>
      </c>
      <c r="I63" s="169"/>
      <c r="J63" s="169"/>
      <c r="K63" s="169">
        <f>'将来負担比率（分子）の構造'!L$44</f>
        <v>3164</v>
      </c>
      <c r="L63" s="169"/>
      <c r="M63" s="169"/>
      <c r="N63" s="169">
        <f>'将来負担比率（分子）の構造'!M$44</f>
        <v>2907</v>
      </c>
      <c r="O63" s="169"/>
      <c r="P63" s="169"/>
    </row>
    <row r="64" spans="1:16" x14ac:dyDescent="0.15">
      <c r="A64" s="169" t="s">
        <v>33</v>
      </c>
      <c r="B64" s="169">
        <f>'将来負担比率（分子）の構造'!I$43</f>
        <v>12241</v>
      </c>
      <c r="C64" s="169"/>
      <c r="D64" s="169"/>
      <c r="E64" s="169">
        <f>'将来負担比率（分子）の構造'!J$43</f>
        <v>13265</v>
      </c>
      <c r="F64" s="169"/>
      <c r="G64" s="169"/>
      <c r="H64" s="169">
        <f>'将来負担比率（分子）の構造'!K$43</f>
        <v>12275</v>
      </c>
      <c r="I64" s="169"/>
      <c r="J64" s="169"/>
      <c r="K64" s="169">
        <f>'将来負担比率（分子）の構造'!L$43</f>
        <v>10929</v>
      </c>
      <c r="L64" s="169"/>
      <c r="M64" s="169"/>
      <c r="N64" s="169">
        <f>'将来負担比率（分子）の構造'!M$43</f>
        <v>9944</v>
      </c>
      <c r="O64" s="169"/>
      <c r="P64" s="169"/>
    </row>
    <row r="65" spans="1:16" x14ac:dyDescent="0.15">
      <c r="A65" s="169" t="s">
        <v>32</v>
      </c>
      <c r="B65" s="169">
        <f>'将来負担比率（分子）の構造'!I$42</f>
        <v>4127</v>
      </c>
      <c r="C65" s="169"/>
      <c r="D65" s="169"/>
      <c r="E65" s="169">
        <f>'将来負担比率（分子）の構造'!J$42</f>
        <v>3813</v>
      </c>
      <c r="F65" s="169"/>
      <c r="G65" s="169"/>
      <c r="H65" s="169">
        <f>'将来負担比率（分子）の構造'!K$42</f>
        <v>3570</v>
      </c>
      <c r="I65" s="169"/>
      <c r="J65" s="169"/>
      <c r="K65" s="169">
        <f>'将来負担比率（分子）の構造'!L$42</f>
        <v>2353</v>
      </c>
      <c r="L65" s="169"/>
      <c r="M65" s="169"/>
      <c r="N65" s="169">
        <f>'将来負担比率（分子）の構造'!M$42</f>
        <v>1927</v>
      </c>
      <c r="O65" s="169"/>
      <c r="P65" s="169"/>
    </row>
    <row r="66" spans="1:16" x14ac:dyDescent="0.15">
      <c r="A66" s="169" t="s">
        <v>31</v>
      </c>
      <c r="B66" s="169">
        <f>'将来負担比率（分子）の構造'!I$41</f>
        <v>33586</v>
      </c>
      <c r="C66" s="169"/>
      <c r="D66" s="169"/>
      <c r="E66" s="169">
        <f>'将来負担比率（分子）の構造'!J$41</f>
        <v>33380</v>
      </c>
      <c r="F66" s="169"/>
      <c r="G66" s="169"/>
      <c r="H66" s="169">
        <f>'将来負担比率（分子）の構造'!K$41</f>
        <v>32328</v>
      </c>
      <c r="I66" s="169"/>
      <c r="J66" s="169"/>
      <c r="K66" s="169">
        <f>'将来負担比率（分子）の構造'!L$41</f>
        <v>31325</v>
      </c>
      <c r="L66" s="169"/>
      <c r="M66" s="169"/>
      <c r="N66" s="169">
        <f>'将来負担比率（分子）の構造'!M$41</f>
        <v>29189</v>
      </c>
      <c r="O66" s="169"/>
      <c r="P66" s="169"/>
    </row>
    <row r="67" spans="1:16" x14ac:dyDescent="0.15">
      <c r="A67" s="169" t="s">
        <v>71</v>
      </c>
      <c r="B67" s="169" t="e">
        <f>NA()</f>
        <v>#N/A</v>
      </c>
      <c r="C67" s="169">
        <f>IF(ISNUMBER('将来負担比率（分子）の構造'!I$53), IF('将来負担比率（分子）の構造'!I$53 &lt; 0, 0, '将来負担比率（分子）の構造'!I$53), NA())</f>
        <v>2497</v>
      </c>
      <c r="D67" s="169" t="e">
        <f>NA()</f>
        <v>#N/A</v>
      </c>
      <c r="E67" s="169" t="e">
        <f>NA()</f>
        <v>#N/A</v>
      </c>
      <c r="F67" s="169">
        <f>IF(ISNUMBER('将来負担比率（分子）の構造'!J$53), IF('将来負担比率（分子）の構造'!J$53 &lt; 0, 0, '将来負担比率（分子）の構造'!J$53), NA())</f>
        <v>2719</v>
      </c>
      <c r="G67" s="169" t="e">
        <f>NA()</f>
        <v>#N/A</v>
      </c>
      <c r="H67" s="169" t="e">
        <f>NA()</f>
        <v>#N/A</v>
      </c>
      <c r="I67" s="169">
        <f>IF(ISNUMBER('将来負担比率（分子）の構造'!K$53), IF('将来負担比率（分子）の構造'!K$53 &lt; 0, 0, '将来負担比率（分子）の構造'!K$53), NA())</f>
        <v>84</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4339</v>
      </c>
      <c r="C72" s="173">
        <f>基金残高に係る経年分析!G55</f>
        <v>5453</v>
      </c>
      <c r="D72" s="173">
        <f>基金残高に係る経年分析!H55</f>
        <v>5248</v>
      </c>
    </row>
    <row r="73" spans="1:16" x14ac:dyDescent="0.15">
      <c r="A73" s="172" t="s">
        <v>74</v>
      </c>
      <c r="B73" s="173">
        <f>基金残高に係る経年分析!F56</f>
        <v>495</v>
      </c>
      <c r="C73" s="173">
        <f>基金残高に係る経年分析!G56</f>
        <v>495</v>
      </c>
      <c r="D73" s="173">
        <f>基金残高に係る経年分析!H56</f>
        <v>495</v>
      </c>
    </row>
    <row r="74" spans="1:16" x14ac:dyDescent="0.15">
      <c r="A74" s="172" t="s">
        <v>75</v>
      </c>
      <c r="B74" s="173">
        <f>基金残高に係る経年分析!F57</f>
        <v>4325</v>
      </c>
      <c r="C74" s="173">
        <f>基金残高に係る経年分析!G57</f>
        <v>4290</v>
      </c>
      <c r="D74" s="173">
        <f>基金残高に係る経年分析!H57</f>
        <v>4422</v>
      </c>
    </row>
  </sheetData>
  <sheetProtection algorithmName="SHA-512" hashValue="4GIk8evmmJCzSyB3muEOD1DuJ89Psw4Sjs9YzBrix3XDBhDBh1c7kIJfCoWZgWWYRACJM7TiDgQu51Yf3umRhg==" saltValue="0KNu4+ujmwVmxoNLobaEJ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22262277</v>
      </c>
      <c r="S5" s="626"/>
      <c r="T5" s="626"/>
      <c r="U5" s="626"/>
      <c r="V5" s="626"/>
      <c r="W5" s="626"/>
      <c r="X5" s="626"/>
      <c r="Y5" s="627"/>
      <c r="Z5" s="628">
        <v>38.799999999999997</v>
      </c>
      <c r="AA5" s="628"/>
      <c r="AB5" s="628"/>
      <c r="AC5" s="628"/>
      <c r="AD5" s="629">
        <v>20639367</v>
      </c>
      <c r="AE5" s="629"/>
      <c r="AF5" s="629"/>
      <c r="AG5" s="629"/>
      <c r="AH5" s="629"/>
      <c r="AI5" s="629"/>
      <c r="AJ5" s="629"/>
      <c r="AK5" s="629"/>
      <c r="AL5" s="630">
        <v>69.8</v>
      </c>
      <c r="AM5" s="631"/>
      <c r="AN5" s="631"/>
      <c r="AO5" s="632"/>
      <c r="AP5" s="622" t="s">
        <v>216</v>
      </c>
      <c r="AQ5" s="623"/>
      <c r="AR5" s="623"/>
      <c r="AS5" s="623"/>
      <c r="AT5" s="623"/>
      <c r="AU5" s="623"/>
      <c r="AV5" s="623"/>
      <c r="AW5" s="623"/>
      <c r="AX5" s="623"/>
      <c r="AY5" s="623"/>
      <c r="AZ5" s="623"/>
      <c r="BA5" s="623"/>
      <c r="BB5" s="623"/>
      <c r="BC5" s="623"/>
      <c r="BD5" s="623"/>
      <c r="BE5" s="623"/>
      <c r="BF5" s="624"/>
      <c r="BG5" s="636">
        <v>20749052</v>
      </c>
      <c r="BH5" s="637"/>
      <c r="BI5" s="637"/>
      <c r="BJ5" s="637"/>
      <c r="BK5" s="637"/>
      <c r="BL5" s="637"/>
      <c r="BM5" s="637"/>
      <c r="BN5" s="638"/>
      <c r="BO5" s="639">
        <v>93.2</v>
      </c>
      <c r="BP5" s="639"/>
      <c r="BQ5" s="639"/>
      <c r="BR5" s="639"/>
      <c r="BS5" s="640">
        <v>148246</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510203</v>
      </c>
      <c r="S6" s="637"/>
      <c r="T6" s="637"/>
      <c r="U6" s="637"/>
      <c r="V6" s="637"/>
      <c r="W6" s="637"/>
      <c r="X6" s="637"/>
      <c r="Y6" s="638"/>
      <c r="Z6" s="639">
        <v>0.9</v>
      </c>
      <c r="AA6" s="639"/>
      <c r="AB6" s="639"/>
      <c r="AC6" s="639"/>
      <c r="AD6" s="640">
        <v>510203</v>
      </c>
      <c r="AE6" s="640"/>
      <c r="AF6" s="640"/>
      <c r="AG6" s="640"/>
      <c r="AH6" s="640"/>
      <c r="AI6" s="640"/>
      <c r="AJ6" s="640"/>
      <c r="AK6" s="640"/>
      <c r="AL6" s="641">
        <v>1.7</v>
      </c>
      <c r="AM6" s="642"/>
      <c r="AN6" s="642"/>
      <c r="AO6" s="643"/>
      <c r="AP6" s="633" t="s">
        <v>221</v>
      </c>
      <c r="AQ6" s="634"/>
      <c r="AR6" s="634"/>
      <c r="AS6" s="634"/>
      <c r="AT6" s="634"/>
      <c r="AU6" s="634"/>
      <c r="AV6" s="634"/>
      <c r="AW6" s="634"/>
      <c r="AX6" s="634"/>
      <c r="AY6" s="634"/>
      <c r="AZ6" s="634"/>
      <c r="BA6" s="634"/>
      <c r="BB6" s="634"/>
      <c r="BC6" s="634"/>
      <c r="BD6" s="634"/>
      <c r="BE6" s="634"/>
      <c r="BF6" s="635"/>
      <c r="BG6" s="636">
        <v>20749052</v>
      </c>
      <c r="BH6" s="637"/>
      <c r="BI6" s="637"/>
      <c r="BJ6" s="637"/>
      <c r="BK6" s="637"/>
      <c r="BL6" s="637"/>
      <c r="BM6" s="637"/>
      <c r="BN6" s="638"/>
      <c r="BO6" s="639">
        <v>93.2</v>
      </c>
      <c r="BP6" s="639"/>
      <c r="BQ6" s="639"/>
      <c r="BR6" s="639"/>
      <c r="BS6" s="640">
        <v>148246</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309552</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309552</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10250</v>
      </c>
      <c r="S7" s="637"/>
      <c r="T7" s="637"/>
      <c r="U7" s="637"/>
      <c r="V7" s="637"/>
      <c r="W7" s="637"/>
      <c r="X7" s="637"/>
      <c r="Y7" s="638"/>
      <c r="Z7" s="639">
        <v>0</v>
      </c>
      <c r="AA7" s="639"/>
      <c r="AB7" s="639"/>
      <c r="AC7" s="639"/>
      <c r="AD7" s="640">
        <v>10250</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10118210</v>
      </c>
      <c r="BH7" s="637"/>
      <c r="BI7" s="637"/>
      <c r="BJ7" s="637"/>
      <c r="BK7" s="637"/>
      <c r="BL7" s="637"/>
      <c r="BM7" s="637"/>
      <c r="BN7" s="638"/>
      <c r="BO7" s="639">
        <v>45.5</v>
      </c>
      <c r="BP7" s="639"/>
      <c r="BQ7" s="639"/>
      <c r="BR7" s="639"/>
      <c r="BS7" s="640">
        <v>148246</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7812648</v>
      </c>
      <c r="CS7" s="637"/>
      <c r="CT7" s="637"/>
      <c r="CU7" s="637"/>
      <c r="CV7" s="637"/>
      <c r="CW7" s="637"/>
      <c r="CX7" s="637"/>
      <c r="CY7" s="638"/>
      <c r="CZ7" s="639">
        <v>14.3</v>
      </c>
      <c r="DA7" s="639"/>
      <c r="DB7" s="639"/>
      <c r="DC7" s="639"/>
      <c r="DD7" s="645">
        <v>241910</v>
      </c>
      <c r="DE7" s="637"/>
      <c r="DF7" s="637"/>
      <c r="DG7" s="637"/>
      <c r="DH7" s="637"/>
      <c r="DI7" s="637"/>
      <c r="DJ7" s="637"/>
      <c r="DK7" s="637"/>
      <c r="DL7" s="637"/>
      <c r="DM7" s="637"/>
      <c r="DN7" s="637"/>
      <c r="DO7" s="637"/>
      <c r="DP7" s="638"/>
      <c r="DQ7" s="645">
        <v>4640958</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145714</v>
      </c>
      <c r="S8" s="637"/>
      <c r="T8" s="637"/>
      <c r="U8" s="637"/>
      <c r="V8" s="637"/>
      <c r="W8" s="637"/>
      <c r="X8" s="637"/>
      <c r="Y8" s="638"/>
      <c r="Z8" s="639">
        <v>0.3</v>
      </c>
      <c r="AA8" s="639"/>
      <c r="AB8" s="639"/>
      <c r="AC8" s="639"/>
      <c r="AD8" s="640">
        <v>145714</v>
      </c>
      <c r="AE8" s="640"/>
      <c r="AF8" s="640"/>
      <c r="AG8" s="640"/>
      <c r="AH8" s="640"/>
      <c r="AI8" s="640"/>
      <c r="AJ8" s="640"/>
      <c r="AK8" s="640"/>
      <c r="AL8" s="641">
        <v>0.5</v>
      </c>
      <c r="AM8" s="642"/>
      <c r="AN8" s="642"/>
      <c r="AO8" s="643"/>
      <c r="AP8" s="633" t="s">
        <v>227</v>
      </c>
      <c r="AQ8" s="634"/>
      <c r="AR8" s="634"/>
      <c r="AS8" s="634"/>
      <c r="AT8" s="634"/>
      <c r="AU8" s="634"/>
      <c r="AV8" s="634"/>
      <c r="AW8" s="634"/>
      <c r="AX8" s="634"/>
      <c r="AY8" s="634"/>
      <c r="AZ8" s="634"/>
      <c r="BA8" s="634"/>
      <c r="BB8" s="634"/>
      <c r="BC8" s="634"/>
      <c r="BD8" s="634"/>
      <c r="BE8" s="634"/>
      <c r="BF8" s="635"/>
      <c r="BG8" s="636">
        <v>257080</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22530216</v>
      </c>
      <c r="CS8" s="637"/>
      <c r="CT8" s="637"/>
      <c r="CU8" s="637"/>
      <c r="CV8" s="637"/>
      <c r="CW8" s="637"/>
      <c r="CX8" s="637"/>
      <c r="CY8" s="638"/>
      <c r="CZ8" s="639">
        <v>41.3</v>
      </c>
      <c r="DA8" s="639"/>
      <c r="DB8" s="639"/>
      <c r="DC8" s="639"/>
      <c r="DD8" s="645">
        <v>48682</v>
      </c>
      <c r="DE8" s="637"/>
      <c r="DF8" s="637"/>
      <c r="DG8" s="637"/>
      <c r="DH8" s="637"/>
      <c r="DI8" s="637"/>
      <c r="DJ8" s="637"/>
      <c r="DK8" s="637"/>
      <c r="DL8" s="637"/>
      <c r="DM8" s="637"/>
      <c r="DN8" s="637"/>
      <c r="DO8" s="637"/>
      <c r="DP8" s="638"/>
      <c r="DQ8" s="645">
        <v>10794963</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175083</v>
      </c>
      <c r="S9" s="637"/>
      <c r="T9" s="637"/>
      <c r="U9" s="637"/>
      <c r="V9" s="637"/>
      <c r="W9" s="637"/>
      <c r="X9" s="637"/>
      <c r="Y9" s="638"/>
      <c r="Z9" s="639">
        <v>0.3</v>
      </c>
      <c r="AA9" s="639"/>
      <c r="AB9" s="639"/>
      <c r="AC9" s="639"/>
      <c r="AD9" s="640">
        <v>175083</v>
      </c>
      <c r="AE9" s="640"/>
      <c r="AF9" s="640"/>
      <c r="AG9" s="640"/>
      <c r="AH9" s="640"/>
      <c r="AI9" s="640"/>
      <c r="AJ9" s="640"/>
      <c r="AK9" s="640"/>
      <c r="AL9" s="641">
        <v>0.6</v>
      </c>
      <c r="AM9" s="642"/>
      <c r="AN9" s="642"/>
      <c r="AO9" s="643"/>
      <c r="AP9" s="633" t="s">
        <v>230</v>
      </c>
      <c r="AQ9" s="634"/>
      <c r="AR9" s="634"/>
      <c r="AS9" s="634"/>
      <c r="AT9" s="634"/>
      <c r="AU9" s="634"/>
      <c r="AV9" s="634"/>
      <c r="AW9" s="634"/>
      <c r="AX9" s="634"/>
      <c r="AY9" s="634"/>
      <c r="AZ9" s="634"/>
      <c r="BA9" s="634"/>
      <c r="BB9" s="634"/>
      <c r="BC9" s="634"/>
      <c r="BD9" s="634"/>
      <c r="BE9" s="634"/>
      <c r="BF9" s="635"/>
      <c r="BG9" s="636">
        <v>8542328</v>
      </c>
      <c r="BH9" s="637"/>
      <c r="BI9" s="637"/>
      <c r="BJ9" s="637"/>
      <c r="BK9" s="637"/>
      <c r="BL9" s="637"/>
      <c r="BM9" s="637"/>
      <c r="BN9" s="638"/>
      <c r="BO9" s="639">
        <v>38.4</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6275471</v>
      </c>
      <c r="CS9" s="637"/>
      <c r="CT9" s="637"/>
      <c r="CU9" s="637"/>
      <c r="CV9" s="637"/>
      <c r="CW9" s="637"/>
      <c r="CX9" s="637"/>
      <c r="CY9" s="638"/>
      <c r="CZ9" s="639">
        <v>11.5</v>
      </c>
      <c r="DA9" s="639"/>
      <c r="DB9" s="639"/>
      <c r="DC9" s="639"/>
      <c r="DD9" s="645">
        <v>473164</v>
      </c>
      <c r="DE9" s="637"/>
      <c r="DF9" s="637"/>
      <c r="DG9" s="637"/>
      <c r="DH9" s="637"/>
      <c r="DI9" s="637"/>
      <c r="DJ9" s="637"/>
      <c r="DK9" s="637"/>
      <c r="DL9" s="637"/>
      <c r="DM9" s="637"/>
      <c r="DN9" s="637"/>
      <c r="DO9" s="637"/>
      <c r="DP9" s="638"/>
      <c r="DQ9" s="645">
        <v>4762449</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513674</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1209</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1209</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3366365</v>
      </c>
      <c r="S11" s="637"/>
      <c r="T11" s="637"/>
      <c r="U11" s="637"/>
      <c r="V11" s="637"/>
      <c r="W11" s="637"/>
      <c r="X11" s="637"/>
      <c r="Y11" s="638"/>
      <c r="Z11" s="641">
        <v>5.9</v>
      </c>
      <c r="AA11" s="642"/>
      <c r="AB11" s="642"/>
      <c r="AC11" s="648"/>
      <c r="AD11" s="645">
        <v>3366365</v>
      </c>
      <c r="AE11" s="637"/>
      <c r="AF11" s="637"/>
      <c r="AG11" s="637"/>
      <c r="AH11" s="637"/>
      <c r="AI11" s="637"/>
      <c r="AJ11" s="637"/>
      <c r="AK11" s="638"/>
      <c r="AL11" s="641">
        <v>11.4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805128</v>
      </c>
      <c r="BH11" s="637"/>
      <c r="BI11" s="637"/>
      <c r="BJ11" s="637"/>
      <c r="BK11" s="637"/>
      <c r="BL11" s="637"/>
      <c r="BM11" s="637"/>
      <c r="BN11" s="638"/>
      <c r="BO11" s="639">
        <v>3.6</v>
      </c>
      <c r="BP11" s="639"/>
      <c r="BQ11" s="639"/>
      <c r="BR11" s="639"/>
      <c r="BS11" s="640">
        <v>148246</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794499</v>
      </c>
      <c r="CS11" s="637"/>
      <c r="CT11" s="637"/>
      <c r="CU11" s="637"/>
      <c r="CV11" s="637"/>
      <c r="CW11" s="637"/>
      <c r="CX11" s="637"/>
      <c r="CY11" s="638"/>
      <c r="CZ11" s="639">
        <v>1.5</v>
      </c>
      <c r="DA11" s="639"/>
      <c r="DB11" s="639"/>
      <c r="DC11" s="639"/>
      <c r="DD11" s="645">
        <v>289333</v>
      </c>
      <c r="DE11" s="637"/>
      <c r="DF11" s="637"/>
      <c r="DG11" s="637"/>
      <c r="DH11" s="637"/>
      <c r="DI11" s="637"/>
      <c r="DJ11" s="637"/>
      <c r="DK11" s="637"/>
      <c r="DL11" s="637"/>
      <c r="DM11" s="637"/>
      <c r="DN11" s="637"/>
      <c r="DO11" s="637"/>
      <c r="DP11" s="638"/>
      <c r="DQ11" s="645">
        <v>405900</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63577</v>
      </c>
      <c r="S12" s="637"/>
      <c r="T12" s="637"/>
      <c r="U12" s="637"/>
      <c r="V12" s="637"/>
      <c r="W12" s="637"/>
      <c r="X12" s="637"/>
      <c r="Y12" s="638"/>
      <c r="Z12" s="639">
        <v>0.1</v>
      </c>
      <c r="AA12" s="639"/>
      <c r="AB12" s="639"/>
      <c r="AC12" s="639"/>
      <c r="AD12" s="640">
        <v>63577</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8960480</v>
      </c>
      <c r="BH12" s="637"/>
      <c r="BI12" s="637"/>
      <c r="BJ12" s="637"/>
      <c r="BK12" s="637"/>
      <c r="BL12" s="637"/>
      <c r="BM12" s="637"/>
      <c r="BN12" s="638"/>
      <c r="BO12" s="639">
        <v>40.200000000000003</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970287</v>
      </c>
      <c r="CS12" s="637"/>
      <c r="CT12" s="637"/>
      <c r="CU12" s="637"/>
      <c r="CV12" s="637"/>
      <c r="CW12" s="637"/>
      <c r="CX12" s="637"/>
      <c r="CY12" s="638"/>
      <c r="CZ12" s="639">
        <v>1.8</v>
      </c>
      <c r="DA12" s="639"/>
      <c r="DB12" s="639"/>
      <c r="DC12" s="639"/>
      <c r="DD12" s="645">
        <v>3000</v>
      </c>
      <c r="DE12" s="637"/>
      <c r="DF12" s="637"/>
      <c r="DG12" s="637"/>
      <c r="DH12" s="637"/>
      <c r="DI12" s="637"/>
      <c r="DJ12" s="637"/>
      <c r="DK12" s="637"/>
      <c r="DL12" s="637"/>
      <c r="DM12" s="637"/>
      <c r="DN12" s="637"/>
      <c r="DO12" s="637"/>
      <c r="DP12" s="638"/>
      <c r="DQ12" s="645">
        <v>697624</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8914971</v>
      </c>
      <c r="BH13" s="637"/>
      <c r="BI13" s="637"/>
      <c r="BJ13" s="637"/>
      <c r="BK13" s="637"/>
      <c r="BL13" s="637"/>
      <c r="BM13" s="637"/>
      <c r="BN13" s="638"/>
      <c r="BO13" s="639">
        <v>40</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5039895</v>
      </c>
      <c r="CS13" s="637"/>
      <c r="CT13" s="637"/>
      <c r="CU13" s="637"/>
      <c r="CV13" s="637"/>
      <c r="CW13" s="637"/>
      <c r="CX13" s="637"/>
      <c r="CY13" s="638"/>
      <c r="CZ13" s="639">
        <v>9.1999999999999993</v>
      </c>
      <c r="DA13" s="639"/>
      <c r="DB13" s="639"/>
      <c r="DC13" s="639"/>
      <c r="DD13" s="645">
        <v>2262996</v>
      </c>
      <c r="DE13" s="637"/>
      <c r="DF13" s="637"/>
      <c r="DG13" s="637"/>
      <c r="DH13" s="637"/>
      <c r="DI13" s="637"/>
      <c r="DJ13" s="637"/>
      <c r="DK13" s="637"/>
      <c r="DL13" s="637"/>
      <c r="DM13" s="637"/>
      <c r="DN13" s="637"/>
      <c r="DO13" s="637"/>
      <c r="DP13" s="638"/>
      <c r="DQ13" s="645">
        <v>3553645</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4969</v>
      </c>
      <c r="S14" s="637"/>
      <c r="T14" s="637"/>
      <c r="U14" s="637"/>
      <c r="V14" s="637"/>
      <c r="W14" s="637"/>
      <c r="X14" s="637"/>
      <c r="Y14" s="638"/>
      <c r="Z14" s="639">
        <v>0</v>
      </c>
      <c r="AA14" s="639"/>
      <c r="AB14" s="639"/>
      <c r="AC14" s="639"/>
      <c r="AD14" s="640">
        <v>4969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432449</v>
      </c>
      <c r="BH14" s="637"/>
      <c r="BI14" s="637"/>
      <c r="BJ14" s="637"/>
      <c r="BK14" s="637"/>
      <c r="BL14" s="637"/>
      <c r="BM14" s="637"/>
      <c r="BN14" s="638"/>
      <c r="BO14" s="639">
        <v>1.9</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1835336</v>
      </c>
      <c r="CS14" s="637"/>
      <c r="CT14" s="637"/>
      <c r="CU14" s="637"/>
      <c r="CV14" s="637"/>
      <c r="CW14" s="637"/>
      <c r="CX14" s="637"/>
      <c r="CY14" s="638"/>
      <c r="CZ14" s="639">
        <v>3.4</v>
      </c>
      <c r="DA14" s="639"/>
      <c r="DB14" s="639"/>
      <c r="DC14" s="639"/>
      <c r="DD14" s="645">
        <v>160507</v>
      </c>
      <c r="DE14" s="637"/>
      <c r="DF14" s="637"/>
      <c r="DG14" s="637"/>
      <c r="DH14" s="637"/>
      <c r="DI14" s="637"/>
      <c r="DJ14" s="637"/>
      <c r="DK14" s="637"/>
      <c r="DL14" s="637"/>
      <c r="DM14" s="637"/>
      <c r="DN14" s="637"/>
      <c r="DO14" s="637"/>
      <c r="DP14" s="638"/>
      <c r="DQ14" s="645">
        <v>1733807</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1237913</v>
      </c>
      <c r="BH15" s="637"/>
      <c r="BI15" s="637"/>
      <c r="BJ15" s="637"/>
      <c r="BK15" s="637"/>
      <c r="BL15" s="637"/>
      <c r="BM15" s="637"/>
      <c r="BN15" s="638"/>
      <c r="BO15" s="639">
        <v>5.6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5377307</v>
      </c>
      <c r="CS15" s="637"/>
      <c r="CT15" s="637"/>
      <c r="CU15" s="637"/>
      <c r="CV15" s="637"/>
      <c r="CW15" s="637"/>
      <c r="CX15" s="637"/>
      <c r="CY15" s="638"/>
      <c r="CZ15" s="639">
        <v>9.9</v>
      </c>
      <c r="DA15" s="639"/>
      <c r="DB15" s="639"/>
      <c r="DC15" s="639"/>
      <c r="DD15" s="645">
        <v>832541</v>
      </c>
      <c r="DE15" s="637"/>
      <c r="DF15" s="637"/>
      <c r="DG15" s="637"/>
      <c r="DH15" s="637"/>
      <c r="DI15" s="637"/>
      <c r="DJ15" s="637"/>
      <c r="DK15" s="637"/>
      <c r="DL15" s="637"/>
      <c r="DM15" s="637"/>
      <c r="DN15" s="637"/>
      <c r="DO15" s="637"/>
      <c r="DP15" s="638"/>
      <c r="DQ15" s="645">
        <v>4071286</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70728</v>
      </c>
      <c r="S16" s="637"/>
      <c r="T16" s="637"/>
      <c r="U16" s="637"/>
      <c r="V16" s="637"/>
      <c r="W16" s="637"/>
      <c r="X16" s="637"/>
      <c r="Y16" s="638"/>
      <c r="Z16" s="639">
        <v>0.1</v>
      </c>
      <c r="AA16" s="639"/>
      <c r="AB16" s="639"/>
      <c r="AC16" s="639"/>
      <c r="AD16" s="640">
        <v>70728</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41181</v>
      </c>
      <c r="CS16" s="637"/>
      <c r="CT16" s="637"/>
      <c r="CU16" s="637"/>
      <c r="CV16" s="637"/>
      <c r="CW16" s="637"/>
      <c r="CX16" s="637"/>
      <c r="CY16" s="638"/>
      <c r="CZ16" s="639">
        <v>0.1</v>
      </c>
      <c r="DA16" s="639"/>
      <c r="DB16" s="639"/>
      <c r="DC16" s="639"/>
      <c r="DD16" s="645" t="s">
        <v>122</v>
      </c>
      <c r="DE16" s="637"/>
      <c r="DF16" s="637"/>
      <c r="DG16" s="637"/>
      <c r="DH16" s="637"/>
      <c r="DI16" s="637"/>
      <c r="DJ16" s="637"/>
      <c r="DK16" s="637"/>
      <c r="DL16" s="637"/>
      <c r="DM16" s="637"/>
      <c r="DN16" s="637"/>
      <c r="DO16" s="637"/>
      <c r="DP16" s="638"/>
      <c r="DQ16" s="645">
        <v>41181</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307114</v>
      </c>
      <c r="S17" s="637"/>
      <c r="T17" s="637"/>
      <c r="U17" s="637"/>
      <c r="V17" s="637"/>
      <c r="W17" s="637"/>
      <c r="X17" s="637"/>
      <c r="Y17" s="638"/>
      <c r="Z17" s="639">
        <v>0.5</v>
      </c>
      <c r="AA17" s="639"/>
      <c r="AB17" s="639"/>
      <c r="AC17" s="639"/>
      <c r="AD17" s="640">
        <v>307114</v>
      </c>
      <c r="AE17" s="640"/>
      <c r="AF17" s="640"/>
      <c r="AG17" s="640"/>
      <c r="AH17" s="640"/>
      <c r="AI17" s="640"/>
      <c r="AJ17" s="640"/>
      <c r="AK17" s="640"/>
      <c r="AL17" s="641">
        <v>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3500122</v>
      </c>
      <c r="CS17" s="637"/>
      <c r="CT17" s="637"/>
      <c r="CU17" s="637"/>
      <c r="CV17" s="637"/>
      <c r="CW17" s="637"/>
      <c r="CX17" s="637"/>
      <c r="CY17" s="638"/>
      <c r="CZ17" s="639">
        <v>6.4</v>
      </c>
      <c r="DA17" s="639"/>
      <c r="DB17" s="639"/>
      <c r="DC17" s="639"/>
      <c r="DD17" s="645" t="s">
        <v>122</v>
      </c>
      <c r="DE17" s="637"/>
      <c r="DF17" s="637"/>
      <c r="DG17" s="637"/>
      <c r="DH17" s="637"/>
      <c r="DI17" s="637"/>
      <c r="DJ17" s="637"/>
      <c r="DK17" s="637"/>
      <c r="DL17" s="637"/>
      <c r="DM17" s="637"/>
      <c r="DN17" s="637"/>
      <c r="DO17" s="637"/>
      <c r="DP17" s="638"/>
      <c r="DQ17" s="645">
        <v>3500122</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171603</v>
      </c>
      <c r="S18" s="637"/>
      <c r="T18" s="637"/>
      <c r="U18" s="637"/>
      <c r="V18" s="637"/>
      <c r="W18" s="637"/>
      <c r="X18" s="637"/>
      <c r="Y18" s="638"/>
      <c r="Z18" s="639">
        <v>0.3</v>
      </c>
      <c r="AA18" s="639"/>
      <c r="AB18" s="639"/>
      <c r="AC18" s="639"/>
      <c r="AD18" s="640">
        <v>171603</v>
      </c>
      <c r="AE18" s="640"/>
      <c r="AF18" s="640"/>
      <c r="AG18" s="640"/>
      <c r="AH18" s="640"/>
      <c r="AI18" s="640"/>
      <c r="AJ18" s="640"/>
      <c r="AK18" s="640"/>
      <c r="AL18" s="641">
        <v>0.6</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169312</v>
      </c>
      <c r="S19" s="637"/>
      <c r="T19" s="637"/>
      <c r="U19" s="637"/>
      <c r="V19" s="637"/>
      <c r="W19" s="637"/>
      <c r="X19" s="637"/>
      <c r="Y19" s="638"/>
      <c r="Z19" s="639">
        <v>0.3</v>
      </c>
      <c r="AA19" s="639"/>
      <c r="AB19" s="639"/>
      <c r="AC19" s="639"/>
      <c r="AD19" s="640">
        <v>169312</v>
      </c>
      <c r="AE19" s="640"/>
      <c r="AF19" s="640"/>
      <c r="AG19" s="640"/>
      <c r="AH19" s="640"/>
      <c r="AI19" s="640"/>
      <c r="AJ19" s="640"/>
      <c r="AK19" s="640"/>
      <c r="AL19" s="641">
        <v>0.6</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1513225</v>
      </c>
      <c r="BH19" s="637"/>
      <c r="BI19" s="637"/>
      <c r="BJ19" s="637"/>
      <c r="BK19" s="637"/>
      <c r="BL19" s="637"/>
      <c r="BM19" s="637"/>
      <c r="BN19" s="638"/>
      <c r="BO19" s="639">
        <v>6.8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2291</v>
      </c>
      <c r="S20" s="637"/>
      <c r="T20" s="637"/>
      <c r="U20" s="637"/>
      <c r="V20" s="637"/>
      <c r="W20" s="637"/>
      <c r="X20" s="637"/>
      <c r="Y20" s="638"/>
      <c r="Z20" s="639">
        <v>0</v>
      </c>
      <c r="AA20" s="639"/>
      <c r="AB20" s="639"/>
      <c r="AC20" s="639"/>
      <c r="AD20" s="640">
        <v>2291</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1513225</v>
      </c>
      <c r="BH20" s="637"/>
      <c r="BI20" s="637"/>
      <c r="BJ20" s="637"/>
      <c r="BK20" s="637"/>
      <c r="BL20" s="637"/>
      <c r="BM20" s="637"/>
      <c r="BN20" s="638"/>
      <c r="BO20" s="639">
        <v>6.8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54487723</v>
      </c>
      <c r="CS20" s="637"/>
      <c r="CT20" s="637"/>
      <c r="CU20" s="637"/>
      <c r="CV20" s="637"/>
      <c r="CW20" s="637"/>
      <c r="CX20" s="637"/>
      <c r="CY20" s="638"/>
      <c r="CZ20" s="639">
        <v>100</v>
      </c>
      <c r="DA20" s="639"/>
      <c r="DB20" s="639"/>
      <c r="DC20" s="639"/>
      <c r="DD20" s="645">
        <v>4312133</v>
      </c>
      <c r="DE20" s="637"/>
      <c r="DF20" s="637"/>
      <c r="DG20" s="637"/>
      <c r="DH20" s="637"/>
      <c r="DI20" s="637"/>
      <c r="DJ20" s="637"/>
      <c r="DK20" s="637"/>
      <c r="DL20" s="637"/>
      <c r="DM20" s="637"/>
      <c r="DN20" s="637"/>
      <c r="DO20" s="637"/>
      <c r="DP20" s="638"/>
      <c r="DQ20" s="645">
        <v>34512696</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4018435</v>
      </c>
      <c r="S21" s="637"/>
      <c r="T21" s="637"/>
      <c r="U21" s="637"/>
      <c r="V21" s="637"/>
      <c r="W21" s="637"/>
      <c r="X21" s="637"/>
      <c r="Y21" s="638"/>
      <c r="Z21" s="639">
        <v>7</v>
      </c>
      <c r="AA21" s="639"/>
      <c r="AB21" s="639"/>
      <c r="AC21" s="639"/>
      <c r="AD21" s="640">
        <v>3540188</v>
      </c>
      <c r="AE21" s="640"/>
      <c r="AF21" s="640"/>
      <c r="AG21" s="640"/>
      <c r="AH21" s="640"/>
      <c r="AI21" s="640"/>
      <c r="AJ21" s="640"/>
      <c r="AK21" s="640"/>
      <c r="AL21" s="641">
        <v>12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36801</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3540188</v>
      </c>
      <c r="S22" s="637"/>
      <c r="T22" s="637"/>
      <c r="U22" s="637"/>
      <c r="V22" s="637"/>
      <c r="W22" s="637"/>
      <c r="X22" s="637"/>
      <c r="Y22" s="638"/>
      <c r="Z22" s="639">
        <v>6.2</v>
      </c>
      <c r="AA22" s="639"/>
      <c r="AB22" s="639"/>
      <c r="AC22" s="639"/>
      <c r="AD22" s="640">
        <v>3540188</v>
      </c>
      <c r="AE22" s="640"/>
      <c r="AF22" s="640"/>
      <c r="AG22" s="640"/>
      <c r="AH22" s="640"/>
      <c r="AI22" s="640"/>
      <c r="AJ22" s="640"/>
      <c r="AK22" s="640"/>
      <c r="AL22" s="641">
        <v>12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477785</v>
      </c>
      <c r="S23" s="637"/>
      <c r="T23" s="637"/>
      <c r="U23" s="637"/>
      <c r="V23" s="637"/>
      <c r="W23" s="637"/>
      <c r="X23" s="637"/>
      <c r="Y23" s="638"/>
      <c r="Z23" s="639">
        <v>0.8</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1476424</v>
      </c>
      <c r="BH23" s="637"/>
      <c r="BI23" s="637"/>
      <c r="BJ23" s="637"/>
      <c r="BK23" s="637"/>
      <c r="BL23" s="637"/>
      <c r="BM23" s="637"/>
      <c r="BN23" s="638"/>
      <c r="BO23" s="639">
        <v>6.6</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v>462</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28229255</v>
      </c>
      <c r="CS24" s="626"/>
      <c r="CT24" s="626"/>
      <c r="CU24" s="626"/>
      <c r="CV24" s="626"/>
      <c r="CW24" s="626"/>
      <c r="CX24" s="626"/>
      <c r="CY24" s="627"/>
      <c r="CZ24" s="630">
        <v>51.8</v>
      </c>
      <c r="DA24" s="631"/>
      <c r="DB24" s="631"/>
      <c r="DC24" s="647"/>
      <c r="DD24" s="671">
        <v>16837808</v>
      </c>
      <c r="DE24" s="626"/>
      <c r="DF24" s="626"/>
      <c r="DG24" s="626"/>
      <c r="DH24" s="626"/>
      <c r="DI24" s="626"/>
      <c r="DJ24" s="626"/>
      <c r="DK24" s="627"/>
      <c r="DL24" s="671">
        <v>15336553</v>
      </c>
      <c r="DM24" s="626"/>
      <c r="DN24" s="626"/>
      <c r="DO24" s="626"/>
      <c r="DP24" s="626"/>
      <c r="DQ24" s="626"/>
      <c r="DR24" s="626"/>
      <c r="DS24" s="626"/>
      <c r="DT24" s="626"/>
      <c r="DU24" s="626"/>
      <c r="DV24" s="627"/>
      <c r="DW24" s="630">
        <v>51.4</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31106318</v>
      </c>
      <c r="S25" s="637"/>
      <c r="T25" s="637"/>
      <c r="U25" s="637"/>
      <c r="V25" s="637"/>
      <c r="W25" s="637"/>
      <c r="X25" s="637"/>
      <c r="Y25" s="638"/>
      <c r="Z25" s="639">
        <v>54.3</v>
      </c>
      <c r="AA25" s="639"/>
      <c r="AB25" s="639"/>
      <c r="AC25" s="639"/>
      <c r="AD25" s="640">
        <v>29005161</v>
      </c>
      <c r="AE25" s="640"/>
      <c r="AF25" s="640"/>
      <c r="AG25" s="640"/>
      <c r="AH25" s="640"/>
      <c r="AI25" s="640"/>
      <c r="AJ25" s="640"/>
      <c r="AK25" s="640"/>
      <c r="AL25" s="641">
        <v>98.1</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8500879</v>
      </c>
      <c r="CS25" s="668"/>
      <c r="CT25" s="668"/>
      <c r="CU25" s="668"/>
      <c r="CV25" s="668"/>
      <c r="CW25" s="668"/>
      <c r="CX25" s="668"/>
      <c r="CY25" s="669"/>
      <c r="CZ25" s="641">
        <v>15.6</v>
      </c>
      <c r="DA25" s="666"/>
      <c r="DB25" s="666"/>
      <c r="DC25" s="670"/>
      <c r="DD25" s="645">
        <v>7783412</v>
      </c>
      <c r="DE25" s="668"/>
      <c r="DF25" s="668"/>
      <c r="DG25" s="668"/>
      <c r="DH25" s="668"/>
      <c r="DI25" s="668"/>
      <c r="DJ25" s="668"/>
      <c r="DK25" s="669"/>
      <c r="DL25" s="645">
        <v>7763828</v>
      </c>
      <c r="DM25" s="668"/>
      <c r="DN25" s="668"/>
      <c r="DO25" s="668"/>
      <c r="DP25" s="668"/>
      <c r="DQ25" s="668"/>
      <c r="DR25" s="668"/>
      <c r="DS25" s="668"/>
      <c r="DT25" s="668"/>
      <c r="DU25" s="668"/>
      <c r="DV25" s="669"/>
      <c r="DW25" s="641">
        <v>26</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16877</v>
      </c>
      <c r="S26" s="637"/>
      <c r="T26" s="637"/>
      <c r="U26" s="637"/>
      <c r="V26" s="637"/>
      <c r="W26" s="637"/>
      <c r="X26" s="637"/>
      <c r="Y26" s="638"/>
      <c r="Z26" s="639">
        <v>0</v>
      </c>
      <c r="AA26" s="639"/>
      <c r="AB26" s="639"/>
      <c r="AC26" s="639"/>
      <c r="AD26" s="640">
        <v>16877</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5466443</v>
      </c>
      <c r="CS26" s="637"/>
      <c r="CT26" s="637"/>
      <c r="CU26" s="637"/>
      <c r="CV26" s="637"/>
      <c r="CW26" s="637"/>
      <c r="CX26" s="637"/>
      <c r="CY26" s="638"/>
      <c r="CZ26" s="641">
        <v>10</v>
      </c>
      <c r="DA26" s="666"/>
      <c r="DB26" s="666"/>
      <c r="DC26" s="670"/>
      <c r="DD26" s="645">
        <v>4830764</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494851</v>
      </c>
      <c r="S27" s="637"/>
      <c r="T27" s="637"/>
      <c r="U27" s="637"/>
      <c r="V27" s="637"/>
      <c r="W27" s="637"/>
      <c r="X27" s="637"/>
      <c r="Y27" s="638"/>
      <c r="Z27" s="639">
        <v>0.9</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22262277</v>
      </c>
      <c r="BH27" s="637"/>
      <c r="BI27" s="637"/>
      <c r="BJ27" s="637"/>
      <c r="BK27" s="637"/>
      <c r="BL27" s="637"/>
      <c r="BM27" s="637"/>
      <c r="BN27" s="638"/>
      <c r="BO27" s="639">
        <v>100</v>
      </c>
      <c r="BP27" s="639"/>
      <c r="BQ27" s="639"/>
      <c r="BR27" s="639"/>
      <c r="BS27" s="640">
        <v>148246</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16228254</v>
      </c>
      <c r="CS27" s="668"/>
      <c r="CT27" s="668"/>
      <c r="CU27" s="668"/>
      <c r="CV27" s="668"/>
      <c r="CW27" s="668"/>
      <c r="CX27" s="668"/>
      <c r="CY27" s="669"/>
      <c r="CZ27" s="641">
        <v>29.8</v>
      </c>
      <c r="DA27" s="666"/>
      <c r="DB27" s="666"/>
      <c r="DC27" s="670"/>
      <c r="DD27" s="645">
        <v>5554274</v>
      </c>
      <c r="DE27" s="668"/>
      <c r="DF27" s="668"/>
      <c r="DG27" s="668"/>
      <c r="DH27" s="668"/>
      <c r="DI27" s="668"/>
      <c r="DJ27" s="668"/>
      <c r="DK27" s="669"/>
      <c r="DL27" s="645">
        <v>4072603</v>
      </c>
      <c r="DM27" s="668"/>
      <c r="DN27" s="668"/>
      <c r="DO27" s="668"/>
      <c r="DP27" s="668"/>
      <c r="DQ27" s="668"/>
      <c r="DR27" s="668"/>
      <c r="DS27" s="668"/>
      <c r="DT27" s="668"/>
      <c r="DU27" s="668"/>
      <c r="DV27" s="669"/>
      <c r="DW27" s="641">
        <v>13.7</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410206</v>
      </c>
      <c r="S28" s="637"/>
      <c r="T28" s="637"/>
      <c r="U28" s="637"/>
      <c r="V28" s="637"/>
      <c r="W28" s="637"/>
      <c r="X28" s="637"/>
      <c r="Y28" s="638"/>
      <c r="Z28" s="639">
        <v>0.7</v>
      </c>
      <c r="AA28" s="639"/>
      <c r="AB28" s="639"/>
      <c r="AC28" s="639"/>
      <c r="AD28" s="640">
        <v>136034</v>
      </c>
      <c r="AE28" s="640"/>
      <c r="AF28" s="640"/>
      <c r="AG28" s="640"/>
      <c r="AH28" s="640"/>
      <c r="AI28" s="640"/>
      <c r="AJ28" s="640"/>
      <c r="AK28" s="640"/>
      <c r="AL28" s="641">
        <v>0.5</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3500122</v>
      </c>
      <c r="CS28" s="637"/>
      <c r="CT28" s="637"/>
      <c r="CU28" s="637"/>
      <c r="CV28" s="637"/>
      <c r="CW28" s="637"/>
      <c r="CX28" s="637"/>
      <c r="CY28" s="638"/>
      <c r="CZ28" s="641">
        <v>6.4</v>
      </c>
      <c r="DA28" s="666"/>
      <c r="DB28" s="666"/>
      <c r="DC28" s="670"/>
      <c r="DD28" s="645">
        <v>3500122</v>
      </c>
      <c r="DE28" s="637"/>
      <c r="DF28" s="637"/>
      <c r="DG28" s="637"/>
      <c r="DH28" s="637"/>
      <c r="DI28" s="637"/>
      <c r="DJ28" s="637"/>
      <c r="DK28" s="638"/>
      <c r="DL28" s="645">
        <v>3500122</v>
      </c>
      <c r="DM28" s="637"/>
      <c r="DN28" s="637"/>
      <c r="DO28" s="637"/>
      <c r="DP28" s="637"/>
      <c r="DQ28" s="637"/>
      <c r="DR28" s="637"/>
      <c r="DS28" s="637"/>
      <c r="DT28" s="637"/>
      <c r="DU28" s="637"/>
      <c r="DV28" s="638"/>
      <c r="DW28" s="641">
        <v>11.7</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522309</v>
      </c>
      <c r="S29" s="637"/>
      <c r="T29" s="637"/>
      <c r="U29" s="637"/>
      <c r="V29" s="637"/>
      <c r="W29" s="637"/>
      <c r="X29" s="637"/>
      <c r="Y29" s="638"/>
      <c r="Z29" s="639">
        <v>0.9</v>
      </c>
      <c r="AA29" s="639"/>
      <c r="AB29" s="639"/>
      <c r="AC29" s="639"/>
      <c r="AD29" s="640">
        <v>25</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3500122</v>
      </c>
      <c r="CS29" s="668"/>
      <c r="CT29" s="668"/>
      <c r="CU29" s="668"/>
      <c r="CV29" s="668"/>
      <c r="CW29" s="668"/>
      <c r="CX29" s="668"/>
      <c r="CY29" s="669"/>
      <c r="CZ29" s="641">
        <v>6.4</v>
      </c>
      <c r="DA29" s="666"/>
      <c r="DB29" s="666"/>
      <c r="DC29" s="670"/>
      <c r="DD29" s="645">
        <v>3500122</v>
      </c>
      <c r="DE29" s="668"/>
      <c r="DF29" s="668"/>
      <c r="DG29" s="668"/>
      <c r="DH29" s="668"/>
      <c r="DI29" s="668"/>
      <c r="DJ29" s="668"/>
      <c r="DK29" s="669"/>
      <c r="DL29" s="645">
        <v>3500122</v>
      </c>
      <c r="DM29" s="668"/>
      <c r="DN29" s="668"/>
      <c r="DO29" s="668"/>
      <c r="DP29" s="668"/>
      <c r="DQ29" s="668"/>
      <c r="DR29" s="668"/>
      <c r="DS29" s="668"/>
      <c r="DT29" s="668"/>
      <c r="DU29" s="668"/>
      <c r="DV29" s="669"/>
      <c r="DW29" s="641">
        <v>11.7</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11649944</v>
      </c>
      <c r="S30" s="637"/>
      <c r="T30" s="637"/>
      <c r="U30" s="637"/>
      <c r="V30" s="637"/>
      <c r="W30" s="637"/>
      <c r="X30" s="637"/>
      <c r="Y30" s="638"/>
      <c r="Z30" s="639">
        <v>20.3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3399757</v>
      </c>
      <c r="CS30" s="637"/>
      <c r="CT30" s="637"/>
      <c r="CU30" s="637"/>
      <c r="CV30" s="637"/>
      <c r="CW30" s="637"/>
      <c r="CX30" s="637"/>
      <c r="CY30" s="638"/>
      <c r="CZ30" s="641">
        <v>6.2</v>
      </c>
      <c r="DA30" s="666"/>
      <c r="DB30" s="666"/>
      <c r="DC30" s="670"/>
      <c r="DD30" s="645">
        <v>3399757</v>
      </c>
      <c r="DE30" s="637"/>
      <c r="DF30" s="637"/>
      <c r="DG30" s="637"/>
      <c r="DH30" s="637"/>
      <c r="DI30" s="637"/>
      <c r="DJ30" s="637"/>
      <c r="DK30" s="638"/>
      <c r="DL30" s="645">
        <v>3399757</v>
      </c>
      <c r="DM30" s="637"/>
      <c r="DN30" s="637"/>
      <c r="DO30" s="637"/>
      <c r="DP30" s="637"/>
      <c r="DQ30" s="637"/>
      <c r="DR30" s="637"/>
      <c r="DS30" s="637"/>
      <c r="DT30" s="637"/>
      <c r="DU30" s="637"/>
      <c r="DV30" s="638"/>
      <c r="DW30" s="641">
        <v>11.4</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v>167230</v>
      </c>
      <c r="S31" s="637"/>
      <c r="T31" s="637"/>
      <c r="U31" s="637"/>
      <c r="V31" s="637"/>
      <c r="W31" s="637"/>
      <c r="X31" s="637"/>
      <c r="Y31" s="638"/>
      <c r="Z31" s="639">
        <v>0.3</v>
      </c>
      <c r="AA31" s="639"/>
      <c r="AB31" s="639"/>
      <c r="AC31" s="639"/>
      <c r="AD31" s="640">
        <v>167230</v>
      </c>
      <c r="AE31" s="640"/>
      <c r="AF31" s="640"/>
      <c r="AG31" s="640"/>
      <c r="AH31" s="640"/>
      <c r="AI31" s="640"/>
      <c r="AJ31" s="640"/>
      <c r="AK31" s="640"/>
      <c r="AL31" s="641">
        <v>0.6</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99.1</v>
      </c>
      <c r="BH31" s="680"/>
      <c r="BI31" s="680"/>
      <c r="BJ31" s="680"/>
      <c r="BK31" s="680"/>
      <c r="BL31" s="680"/>
      <c r="BM31" s="631">
        <v>96.3</v>
      </c>
      <c r="BN31" s="680"/>
      <c r="BO31" s="680"/>
      <c r="BP31" s="680"/>
      <c r="BQ31" s="681"/>
      <c r="BR31" s="692">
        <v>99</v>
      </c>
      <c r="BS31" s="680"/>
      <c r="BT31" s="680"/>
      <c r="BU31" s="680"/>
      <c r="BV31" s="680"/>
      <c r="BW31" s="680"/>
      <c r="BX31" s="631">
        <v>95.4</v>
      </c>
      <c r="BY31" s="680"/>
      <c r="BZ31" s="680"/>
      <c r="CA31" s="680"/>
      <c r="CB31" s="681"/>
      <c r="CD31" s="674"/>
      <c r="CE31" s="675"/>
      <c r="CF31" s="633" t="s">
        <v>300</v>
      </c>
      <c r="CG31" s="634"/>
      <c r="CH31" s="634"/>
      <c r="CI31" s="634"/>
      <c r="CJ31" s="634"/>
      <c r="CK31" s="634"/>
      <c r="CL31" s="634"/>
      <c r="CM31" s="634"/>
      <c r="CN31" s="634"/>
      <c r="CO31" s="634"/>
      <c r="CP31" s="634"/>
      <c r="CQ31" s="635"/>
      <c r="CR31" s="636">
        <v>100365</v>
      </c>
      <c r="CS31" s="668"/>
      <c r="CT31" s="668"/>
      <c r="CU31" s="668"/>
      <c r="CV31" s="668"/>
      <c r="CW31" s="668"/>
      <c r="CX31" s="668"/>
      <c r="CY31" s="669"/>
      <c r="CZ31" s="641">
        <v>0.2</v>
      </c>
      <c r="DA31" s="666"/>
      <c r="DB31" s="666"/>
      <c r="DC31" s="670"/>
      <c r="DD31" s="645">
        <v>100365</v>
      </c>
      <c r="DE31" s="668"/>
      <c r="DF31" s="668"/>
      <c r="DG31" s="668"/>
      <c r="DH31" s="668"/>
      <c r="DI31" s="668"/>
      <c r="DJ31" s="668"/>
      <c r="DK31" s="669"/>
      <c r="DL31" s="645">
        <v>100365</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4234809</v>
      </c>
      <c r="S32" s="637"/>
      <c r="T32" s="637"/>
      <c r="U32" s="637"/>
      <c r="V32" s="637"/>
      <c r="W32" s="637"/>
      <c r="X32" s="637"/>
      <c r="Y32" s="638"/>
      <c r="Z32" s="639">
        <v>7.4</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98.8</v>
      </c>
      <c r="BH32" s="668"/>
      <c r="BI32" s="668"/>
      <c r="BJ32" s="668"/>
      <c r="BK32" s="668"/>
      <c r="BL32" s="668"/>
      <c r="BM32" s="642">
        <v>95.7</v>
      </c>
      <c r="BN32" s="668"/>
      <c r="BO32" s="668"/>
      <c r="BP32" s="668"/>
      <c r="BQ32" s="691"/>
      <c r="BR32" s="693">
        <v>98.9</v>
      </c>
      <c r="BS32" s="668"/>
      <c r="BT32" s="668"/>
      <c r="BU32" s="668"/>
      <c r="BV32" s="668"/>
      <c r="BW32" s="668"/>
      <c r="BX32" s="642">
        <v>94.8</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107816</v>
      </c>
      <c r="S33" s="637"/>
      <c r="T33" s="637"/>
      <c r="U33" s="637"/>
      <c r="V33" s="637"/>
      <c r="W33" s="637"/>
      <c r="X33" s="637"/>
      <c r="Y33" s="638"/>
      <c r="Z33" s="639">
        <v>0.2</v>
      </c>
      <c r="AA33" s="639"/>
      <c r="AB33" s="639"/>
      <c r="AC33" s="639"/>
      <c r="AD33" s="640">
        <v>88540</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99.2</v>
      </c>
      <c r="BH33" s="695"/>
      <c r="BI33" s="695"/>
      <c r="BJ33" s="695"/>
      <c r="BK33" s="695"/>
      <c r="BL33" s="695"/>
      <c r="BM33" s="696">
        <v>96.7</v>
      </c>
      <c r="BN33" s="695"/>
      <c r="BO33" s="695"/>
      <c r="BP33" s="695"/>
      <c r="BQ33" s="697"/>
      <c r="BR33" s="694">
        <v>98.9</v>
      </c>
      <c r="BS33" s="695"/>
      <c r="BT33" s="695"/>
      <c r="BU33" s="695"/>
      <c r="BV33" s="695"/>
      <c r="BW33" s="695"/>
      <c r="BX33" s="696">
        <v>95.9</v>
      </c>
      <c r="BY33" s="695"/>
      <c r="BZ33" s="695"/>
      <c r="CA33" s="695"/>
      <c r="CB33" s="697"/>
      <c r="CD33" s="633" t="s">
        <v>307</v>
      </c>
      <c r="CE33" s="634"/>
      <c r="CF33" s="634"/>
      <c r="CG33" s="634"/>
      <c r="CH33" s="634"/>
      <c r="CI33" s="634"/>
      <c r="CJ33" s="634"/>
      <c r="CK33" s="634"/>
      <c r="CL33" s="634"/>
      <c r="CM33" s="634"/>
      <c r="CN33" s="634"/>
      <c r="CO33" s="634"/>
      <c r="CP33" s="634"/>
      <c r="CQ33" s="635"/>
      <c r="CR33" s="636">
        <v>21905154</v>
      </c>
      <c r="CS33" s="668"/>
      <c r="CT33" s="668"/>
      <c r="CU33" s="668"/>
      <c r="CV33" s="668"/>
      <c r="CW33" s="668"/>
      <c r="CX33" s="668"/>
      <c r="CY33" s="669"/>
      <c r="CZ33" s="641">
        <v>40.200000000000003</v>
      </c>
      <c r="DA33" s="666"/>
      <c r="DB33" s="666"/>
      <c r="DC33" s="670"/>
      <c r="DD33" s="645">
        <v>15708778</v>
      </c>
      <c r="DE33" s="668"/>
      <c r="DF33" s="668"/>
      <c r="DG33" s="668"/>
      <c r="DH33" s="668"/>
      <c r="DI33" s="668"/>
      <c r="DJ33" s="668"/>
      <c r="DK33" s="669"/>
      <c r="DL33" s="645">
        <v>12342324</v>
      </c>
      <c r="DM33" s="668"/>
      <c r="DN33" s="668"/>
      <c r="DO33" s="668"/>
      <c r="DP33" s="668"/>
      <c r="DQ33" s="668"/>
      <c r="DR33" s="668"/>
      <c r="DS33" s="668"/>
      <c r="DT33" s="668"/>
      <c r="DU33" s="668"/>
      <c r="DV33" s="669"/>
      <c r="DW33" s="641">
        <v>41.4</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618105</v>
      </c>
      <c r="S34" s="637"/>
      <c r="T34" s="637"/>
      <c r="U34" s="637"/>
      <c r="V34" s="637"/>
      <c r="W34" s="637"/>
      <c r="X34" s="637"/>
      <c r="Y34" s="638"/>
      <c r="Z34" s="639">
        <v>1.1000000000000001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9021580</v>
      </c>
      <c r="CS34" s="637"/>
      <c r="CT34" s="637"/>
      <c r="CU34" s="637"/>
      <c r="CV34" s="637"/>
      <c r="CW34" s="637"/>
      <c r="CX34" s="637"/>
      <c r="CY34" s="638"/>
      <c r="CZ34" s="641">
        <v>16.600000000000001</v>
      </c>
      <c r="DA34" s="666"/>
      <c r="DB34" s="666"/>
      <c r="DC34" s="670"/>
      <c r="DD34" s="645">
        <v>7187666</v>
      </c>
      <c r="DE34" s="637"/>
      <c r="DF34" s="637"/>
      <c r="DG34" s="637"/>
      <c r="DH34" s="637"/>
      <c r="DI34" s="637"/>
      <c r="DJ34" s="637"/>
      <c r="DK34" s="638"/>
      <c r="DL34" s="645">
        <v>6448753</v>
      </c>
      <c r="DM34" s="637"/>
      <c r="DN34" s="637"/>
      <c r="DO34" s="637"/>
      <c r="DP34" s="637"/>
      <c r="DQ34" s="637"/>
      <c r="DR34" s="637"/>
      <c r="DS34" s="637"/>
      <c r="DT34" s="637"/>
      <c r="DU34" s="637"/>
      <c r="DV34" s="638"/>
      <c r="DW34" s="641">
        <v>21.6</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4318132</v>
      </c>
      <c r="S35" s="637"/>
      <c r="T35" s="637"/>
      <c r="U35" s="637"/>
      <c r="V35" s="637"/>
      <c r="W35" s="637"/>
      <c r="X35" s="637"/>
      <c r="Y35" s="638"/>
      <c r="Z35" s="639">
        <v>7.5</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557711</v>
      </c>
      <c r="CS35" s="668"/>
      <c r="CT35" s="668"/>
      <c r="CU35" s="668"/>
      <c r="CV35" s="668"/>
      <c r="CW35" s="668"/>
      <c r="CX35" s="668"/>
      <c r="CY35" s="669"/>
      <c r="CZ35" s="641">
        <v>1</v>
      </c>
      <c r="DA35" s="666"/>
      <c r="DB35" s="666"/>
      <c r="DC35" s="670"/>
      <c r="DD35" s="645">
        <v>519839</v>
      </c>
      <c r="DE35" s="668"/>
      <c r="DF35" s="668"/>
      <c r="DG35" s="668"/>
      <c r="DH35" s="668"/>
      <c r="DI35" s="668"/>
      <c r="DJ35" s="668"/>
      <c r="DK35" s="669"/>
      <c r="DL35" s="645">
        <v>512734</v>
      </c>
      <c r="DM35" s="668"/>
      <c r="DN35" s="668"/>
      <c r="DO35" s="668"/>
      <c r="DP35" s="668"/>
      <c r="DQ35" s="668"/>
      <c r="DR35" s="668"/>
      <c r="DS35" s="668"/>
      <c r="DT35" s="668"/>
      <c r="DU35" s="668"/>
      <c r="DV35" s="669"/>
      <c r="DW35" s="641">
        <v>1.7</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967207</v>
      </c>
      <c r="S36" s="637"/>
      <c r="T36" s="637"/>
      <c r="U36" s="637"/>
      <c r="V36" s="637"/>
      <c r="W36" s="637"/>
      <c r="X36" s="637"/>
      <c r="Y36" s="638"/>
      <c r="Z36" s="639">
        <v>1.7</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6384421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t="s">
        <v>122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4934061</v>
      </c>
      <c r="CS36" s="637"/>
      <c r="CT36" s="637"/>
      <c r="CU36" s="637"/>
      <c r="CV36" s="637"/>
      <c r="CW36" s="637"/>
      <c r="CX36" s="637"/>
      <c r="CY36" s="638"/>
      <c r="CZ36" s="641">
        <v>9.1</v>
      </c>
      <c r="DA36" s="666"/>
      <c r="DB36" s="666"/>
      <c r="DC36" s="670"/>
      <c r="DD36" s="645">
        <v>4298451</v>
      </c>
      <c r="DE36" s="637"/>
      <c r="DF36" s="637"/>
      <c r="DG36" s="637"/>
      <c r="DH36" s="637"/>
      <c r="DI36" s="637"/>
      <c r="DJ36" s="637"/>
      <c r="DK36" s="638"/>
      <c r="DL36" s="645">
        <v>2002916</v>
      </c>
      <c r="DM36" s="637"/>
      <c r="DN36" s="637"/>
      <c r="DO36" s="637"/>
      <c r="DP36" s="637"/>
      <c r="DQ36" s="637"/>
      <c r="DR36" s="637"/>
      <c r="DS36" s="637"/>
      <c r="DT36" s="637"/>
      <c r="DU36" s="637"/>
      <c r="DV36" s="638"/>
      <c r="DW36" s="641">
        <v>6.7</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1455729</v>
      </c>
      <c r="S37" s="637"/>
      <c r="T37" s="637"/>
      <c r="U37" s="637"/>
      <c r="V37" s="637"/>
      <c r="W37" s="637"/>
      <c r="X37" s="637"/>
      <c r="Y37" s="638"/>
      <c r="Z37" s="639">
        <v>2.5</v>
      </c>
      <c r="AA37" s="639"/>
      <c r="AB37" s="639"/>
      <c r="AC37" s="639"/>
      <c r="AD37" s="640">
        <v>156493</v>
      </c>
      <c r="AE37" s="640"/>
      <c r="AF37" s="640"/>
      <c r="AG37" s="640"/>
      <c r="AH37" s="640"/>
      <c r="AI37" s="640"/>
      <c r="AJ37" s="640"/>
      <c r="AK37" s="640"/>
      <c r="AL37" s="641">
        <v>0.5</v>
      </c>
      <c r="AM37" s="642"/>
      <c r="AN37" s="642"/>
      <c r="AO37" s="643"/>
      <c r="AQ37" s="699" t="s">
        <v>319</v>
      </c>
      <c r="AR37" s="700"/>
      <c r="AS37" s="700"/>
      <c r="AT37" s="700"/>
      <c r="AU37" s="700"/>
      <c r="AV37" s="700"/>
      <c r="AW37" s="700"/>
      <c r="AX37" s="700"/>
      <c r="AY37" s="701"/>
      <c r="AZ37" s="636">
        <v>1336101</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-37706</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217732</v>
      </c>
      <c r="CS37" s="668"/>
      <c r="CT37" s="668"/>
      <c r="CU37" s="668"/>
      <c r="CV37" s="668"/>
      <c r="CW37" s="668"/>
      <c r="CX37" s="668"/>
      <c r="CY37" s="669"/>
      <c r="CZ37" s="641">
        <v>0.4</v>
      </c>
      <c r="DA37" s="666"/>
      <c r="DB37" s="666"/>
      <c r="DC37" s="670"/>
      <c r="DD37" s="645">
        <v>217732</v>
      </c>
      <c r="DE37" s="668"/>
      <c r="DF37" s="668"/>
      <c r="DG37" s="668"/>
      <c r="DH37" s="668"/>
      <c r="DI37" s="668"/>
      <c r="DJ37" s="668"/>
      <c r="DK37" s="669"/>
      <c r="DL37" s="645">
        <v>217732</v>
      </c>
      <c r="DM37" s="668"/>
      <c r="DN37" s="668"/>
      <c r="DO37" s="668"/>
      <c r="DP37" s="668"/>
      <c r="DQ37" s="668"/>
      <c r="DR37" s="668"/>
      <c r="DS37" s="668"/>
      <c r="DT37" s="668"/>
      <c r="DU37" s="668"/>
      <c r="DV37" s="669"/>
      <c r="DW37" s="641">
        <v>0.7</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1263000</v>
      </c>
      <c r="S38" s="637"/>
      <c r="T38" s="637"/>
      <c r="U38" s="637"/>
      <c r="V38" s="637"/>
      <c r="W38" s="637"/>
      <c r="X38" s="637"/>
      <c r="Y38" s="638"/>
      <c r="Z38" s="639">
        <v>2.2000000000000002</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720611</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16527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4221736</v>
      </c>
      <c r="CS38" s="637"/>
      <c r="CT38" s="637"/>
      <c r="CU38" s="637"/>
      <c r="CV38" s="637"/>
      <c r="CW38" s="637"/>
      <c r="CX38" s="637"/>
      <c r="CY38" s="638"/>
      <c r="CZ38" s="641">
        <v>7.7</v>
      </c>
      <c r="DA38" s="666"/>
      <c r="DB38" s="666"/>
      <c r="DC38" s="670"/>
      <c r="DD38" s="645">
        <v>3441459</v>
      </c>
      <c r="DE38" s="637"/>
      <c r="DF38" s="637"/>
      <c r="DG38" s="637"/>
      <c r="DH38" s="637"/>
      <c r="DI38" s="637"/>
      <c r="DJ38" s="637"/>
      <c r="DK38" s="638"/>
      <c r="DL38" s="645">
        <v>3374741</v>
      </c>
      <c r="DM38" s="637"/>
      <c r="DN38" s="637"/>
      <c r="DO38" s="637"/>
      <c r="DP38" s="637"/>
      <c r="DQ38" s="637"/>
      <c r="DR38" s="637"/>
      <c r="DS38" s="637"/>
      <c r="DT38" s="637"/>
      <c r="DU38" s="637"/>
      <c r="DV38" s="638"/>
      <c r="DW38" s="641">
        <v>11.3</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105973</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23854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2876186</v>
      </c>
      <c r="CS39" s="668"/>
      <c r="CT39" s="668"/>
      <c r="CU39" s="668"/>
      <c r="CV39" s="668"/>
      <c r="CW39" s="668"/>
      <c r="CX39" s="668"/>
      <c r="CY39" s="669"/>
      <c r="CZ39" s="641">
        <v>5.3</v>
      </c>
      <c r="DA39" s="666"/>
      <c r="DB39" s="666"/>
      <c r="DC39" s="670"/>
      <c r="DD39" s="645">
        <v>258183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244100</v>
      </c>
      <c r="S40" s="637"/>
      <c r="T40" s="637"/>
      <c r="U40" s="637"/>
      <c r="V40" s="637"/>
      <c r="W40" s="637"/>
      <c r="X40" s="637"/>
      <c r="Y40" s="638"/>
      <c r="Z40" s="639">
        <v>0.4</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42599</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108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293880</v>
      </c>
      <c r="CS40" s="637"/>
      <c r="CT40" s="637"/>
      <c r="CU40" s="637"/>
      <c r="CV40" s="637"/>
      <c r="CW40" s="637"/>
      <c r="CX40" s="637"/>
      <c r="CY40" s="638"/>
      <c r="CZ40" s="641">
        <v>0.5</v>
      </c>
      <c r="DA40" s="666"/>
      <c r="DB40" s="666"/>
      <c r="DC40" s="670"/>
      <c r="DD40" s="645">
        <v>3180</v>
      </c>
      <c r="DE40" s="637"/>
      <c r="DF40" s="637"/>
      <c r="DG40" s="637"/>
      <c r="DH40" s="637"/>
      <c r="DI40" s="637"/>
      <c r="DJ40" s="637"/>
      <c r="DK40" s="638"/>
      <c r="DL40" s="645">
        <v>3180</v>
      </c>
      <c r="DM40" s="637"/>
      <c r="DN40" s="637"/>
      <c r="DO40" s="637"/>
      <c r="DP40" s="637"/>
      <c r="DQ40" s="637"/>
      <c r="DR40" s="637"/>
      <c r="DS40" s="637"/>
      <c r="DT40" s="637"/>
      <c r="DU40" s="637"/>
      <c r="DV40" s="638"/>
      <c r="DW40" s="641">
        <v>0</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57332533</v>
      </c>
      <c r="S41" s="709"/>
      <c r="T41" s="709"/>
      <c r="U41" s="709"/>
      <c r="V41" s="709"/>
      <c r="W41" s="709"/>
      <c r="X41" s="709"/>
      <c r="Y41" s="713"/>
      <c r="Z41" s="714">
        <v>100</v>
      </c>
      <c r="AA41" s="714"/>
      <c r="AB41" s="714"/>
      <c r="AC41" s="714"/>
      <c r="AD41" s="715">
        <v>29570360</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840440</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3338697</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342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4353314</v>
      </c>
      <c r="CS42" s="668"/>
      <c r="CT42" s="668"/>
      <c r="CU42" s="668"/>
      <c r="CV42" s="668"/>
      <c r="CW42" s="668"/>
      <c r="CX42" s="668"/>
      <c r="CY42" s="669"/>
      <c r="CZ42" s="641">
        <v>8</v>
      </c>
      <c r="DA42" s="666"/>
      <c r="DB42" s="666"/>
      <c r="DC42" s="670"/>
      <c r="DD42" s="645">
        <v>1966110</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209791</v>
      </c>
      <c r="CS43" s="668"/>
      <c r="CT43" s="668"/>
      <c r="CU43" s="668"/>
      <c r="CV43" s="668"/>
      <c r="CW43" s="668"/>
      <c r="CX43" s="668"/>
      <c r="CY43" s="669"/>
      <c r="CZ43" s="641">
        <v>0.4</v>
      </c>
      <c r="DA43" s="666"/>
      <c r="DB43" s="666"/>
      <c r="DC43" s="670"/>
      <c r="DD43" s="645">
        <v>208825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4312133</v>
      </c>
      <c r="CS44" s="637"/>
      <c r="CT44" s="637"/>
      <c r="CU44" s="637"/>
      <c r="CV44" s="637"/>
      <c r="CW44" s="637"/>
      <c r="CX44" s="637"/>
      <c r="CY44" s="638"/>
      <c r="CZ44" s="641">
        <v>7.9</v>
      </c>
      <c r="DA44" s="642"/>
      <c r="DB44" s="642"/>
      <c r="DC44" s="648"/>
      <c r="DD44" s="645">
        <v>1924929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1052421</v>
      </c>
      <c r="CS45" s="668"/>
      <c r="CT45" s="668"/>
      <c r="CU45" s="668"/>
      <c r="CV45" s="668"/>
      <c r="CW45" s="668"/>
      <c r="CX45" s="668"/>
      <c r="CY45" s="669"/>
      <c r="CZ45" s="641">
        <v>1.9</v>
      </c>
      <c r="DA45" s="666"/>
      <c r="DB45" s="666"/>
      <c r="DC45" s="670"/>
      <c r="DD45" s="645">
        <v>130070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2608539</v>
      </c>
      <c r="CS46" s="637"/>
      <c r="CT46" s="637"/>
      <c r="CU46" s="637"/>
      <c r="CV46" s="637"/>
      <c r="CW46" s="637"/>
      <c r="CX46" s="637"/>
      <c r="CY46" s="638"/>
      <c r="CZ46" s="641">
        <v>4.8</v>
      </c>
      <c r="DA46" s="642"/>
      <c r="DB46" s="642"/>
      <c r="DC46" s="648"/>
      <c r="DD46" s="645">
        <v>1698683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41181</v>
      </c>
      <c r="CS47" s="668"/>
      <c r="CT47" s="668"/>
      <c r="CU47" s="668"/>
      <c r="CV47" s="668"/>
      <c r="CW47" s="668"/>
      <c r="CX47" s="668"/>
      <c r="CY47" s="669"/>
      <c r="CZ47" s="641">
        <v>0.1</v>
      </c>
      <c r="DA47" s="666"/>
      <c r="DB47" s="666"/>
      <c r="DC47" s="670"/>
      <c r="DD47" s="645">
        <v>41181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54487723</v>
      </c>
      <c r="CS49" s="695"/>
      <c r="CT49" s="695"/>
      <c r="CU49" s="695"/>
      <c r="CV49" s="695"/>
      <c r="CW49" s="695"/>
      <c r="CX49" s="695"/>
      <c r="CY49" s="724"/>
      <c r="CZ49" s="716">
        <v>100</v>
      </c>
      <c r="DA49" s="725"/>
      <c r="DB49" s="725"/>
      <c r="DC49" s="726"/>
      <c r="DD49" s="727">
        <v>34512696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4aP398wGvTnkNO/nsPaeo4dtYG4PhISRlkcNf7691iiAcTYEE7I+SSBukHOFSfYHJBZPXmhWKLvT4z0FSReUhw==" saltValue="ItQte7Hytv4RLNIcOATF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57451</v>
      </c>
      <c r="R7" s="766"/>
      <c r="S7" s="766"/>
      <c r="T7" s="766"/>
      <c r="U7" s="766"/>
      <c r="V7" s="766">
        <v>54606</v>
      </c>
      <c r="W7" s="766"/>
      <c r="X7" s="766"/>
      <c r="Y7" s="766"/>
      <c r="Z7" s="766"/>
      <c r="AA7" s="766">
        <v>2845</v>
      </c>
      <c r="AB7" s="766"/>
      <c r="AC7" s="766"/>
      <c r="AD7" s="766"/>
      <c r="AE7" s="767"/>
      <c r="AF7" s="768">
        <v>1918</v>
      </c>
      <c r="AG7" s="769"/>
      <c r="AH7" s="769"/>
      <c r="AI7" s="769"/>
      <c r="AJ7" s="770"/>
      <c r="AK7" s="771">
        <v>4304</v>
      </c>
      <c r="AL7" s="772"/>
      <c r="AM7" s="772"/>
      <c r="AN7" s="772"/>
      <c r="AO7" s="772"/>
      <c r="AP7" s="772">
        <v>29189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557</v>
      </c>
      <c r="BT7" s="760"/>
      <c r="BU7" s="760"/>
      <c r="BV7" s="760"/>
      <c r="BW7" s="760"/>
      <c r="BX7" s="760"/>
      <c r="BY7" s="760"/>
      <c r="BZ7" s="760"/>
      <c r="CA7" s="760"/>
      <c r="CB7" s="760"/>
      <c r="CC7" s="760"/>
      <c r="CD7" s="760"/>
      <c r="CE7" s="760"/>
      <c r="CF7" s="760"/>
      <c r="CG7" s="775"/>
      <c r="CH7" s="756">
        <v>0</v>
      </c>
      <c r="CI7" s="757"/>
      <c r="CJ7" s="757"/>
      <c r="CK7" s="757"/>
      <c r="CL7" s="758"/>
      <c r="CM7" s="756">
        <v>763</v>
      </c>
      <c r="CN7" s="757"/>
      <c r="CO7" s="757"/>
      <c r="CP7" s="757"/>
      <c r="CQ7" s="758"/>
      <c r="CR7" s="756">
        <v>5</v>
      </c>
      <c r="CS7" s="757"/>
      <c r="CT7" s="757"/>
      <c r="CU7" s="757"/>
      <c r="CV7" s="758"/>
      <c r="CW7" s="756">
        <v>3</v>
      </c>
      <c r="CX7" s="757"/>
      <c r="CY7" s="757"/>
      <c r="CZ7" s="757"/>
      <c r="DA7" s="758"/>
      <c r="DB7" s="756">
        <v>0</v>
      </c>
      <c r="DC7" s="757"/>
      <c r="DD7" s="757"/>
      <c r="DE7" s="757"/>
      <c r="DF7" s="758"/>
      <c r="DG7" s="756">
        <v>589</v>
      </c>
      <c r="DH7" s="757"/>
      <c r="DI7" s="757"/>
      <c r="DJ7" s="757"/>
      <c r="DK7" s="758"/>
      <c r="DL7" s="756">
        <v>0</v>
      </c>
      <c r="DM7" s="757"/>
      <c r="DN7" s="757"/>
      <c r="DO7" s="757"/>
      <c r="DP7" s="758"/>
      <c r="DQ7" s="756">
        <v>0</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376</v>
      </c>
      <c r="B23" s="802" t="s">
        <v>377</v>
      </c>
      <c r="C23" s="803"/>
      <c r="D23" s="803"/>
      <c r="E23" s="803"/>
      <c r="F23" s="803"/>
      <c r="G23" s="803"/>
      <c r="H23" s="803"/>
      <c r="I23" s="803"/>
      <c r="J23" s="803"/>
      <c r="K23" s="803"/>
      <c r="L23" s="803"/>
      <c r="M23" s="803"/>
      <c r="N23" s="803"/>
      <c r="O23" s="803"/>
      <c r="P23" s="804"/>
      <c r="Q23" s="805">
        <v>57451</v>
      </c>
      <c r="R23" s="806"/>
      <c r="S23" s="806"/>
      <c r="T23" s="806"/>
      <c r="U23" s="806"/>
      <c r="V23" s="806">
        <v>54606</v>
      </c>
      <c r="W23" s="806"/>
      <c r="X23" s="806"/>
      <c r="Y23" s="806"/>
      <c r="Z23" s="806"/>
      <c r="AA23" s="806">
        <v>2845</v>
      </c>
      <c r="AB23" s="806"/>
      <c r="AC23" s="806"/>
      <c r="AD23" s="806"/>
      <c r="AE23" s="807"/>
      <c r="AF23" s="808">
        <v>1918</v>
      </c>
      <c r="AG23" s="806"/>
      <c r="AH23" s="806"/>
      <c r="AI23" s="806"/>
      <c r="AJ23" s="809"/>
      <c r="AK23" s="810"/>
      <c r="AL23" s="811"/>
      <c r="AM23" s="811"/>
      <c r="AN23" s="811"/>
      <c r="AO23" s="811"/>
      <c r="AP23" s="806">
        <v>29189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388</v>
      </c>
      <c r="C28" s="763"/>
      <c r="D28" s="763"/>
      <c r="E28" s="763"/>
      <c r="F28" s="763"/>
      <c r="G28" s="763"/>
      <c r="H28" s="763"/>
      <c r="I28" s="763"/>
      <c r="J28" s="763"/>
      <c r="K28" s="763"/>
      <c r="L28" s="763"/>
      <c r="M28" s="763"/>
      <c r="N28" s="763"/>
      <c r="O28" s="763"/>
      <c r="P28" s="764"/>
      <c r="Q28" s="835">
        <v>12233</v>
      </c>
      <c r="R28" s="836"/>
      <c r="S28" s="836"/>
      <c r="T28" s="836"/>
      <c r="U28" s="836"/>
      <c r="V28" s="836">
        <v>12116</v>
      </c>
      <c r="W28" s="836"/>
      <c r="X28" s="836"/>
      <c r="Y28" s="836"/>
      <c r="Z28" s="836"/>
      <c r="AA28" s="836">
        <v>117</v>
      </c>
      <c r="AB28" s="836"/>
      <c r="AC28" s="836"/>
      <c r="AD28" s="836"/>
      <c r="AE28" s="837"/>
      <c r="AF28" s="838">
        <v>117</v>
      </c>
      <c r="AG28" s="836"/>
      <c r="AH28" s="836"/>
      <c r="AI28" s="836"/>
      <c r="AJ28" s="839"/>
      <c r="AK28" s="840">
        <v>1136</v>
      </c>
      <c r="AL28" s="841"/>
      <c r="AM28" s="841"/>
      <c r="AN28" s="841"/>
      <c r="AO28" s="841"/>
      <c r="AP28" s="841" t="s">
        <v>487</v>
      </c>
      <c r="AQ28" s="841"/>
      <c r="AR28" s="841"/>
      <c r="AS28" s="841"/>
      <c r="AT28" s="841"/>
      <c r="AU28" s="841" t="s">
        <v>487</v>
      </c>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389</v>
      </c>
      <c r="C29" s="794"/>
      <c r="D29" s="794"/>
      <c r="E29" s="794"/>
      <c r="F29" s="794"/>
      <c r="G29" s="794"/>
      <c r="H29" s="794"/>
      <c r="I29" s="794"/>
      <c r="J29" s="794"/>
      <c r="K29" s="794"/>
      <c r="L29" s="794"/>
      <c r="M29" s="794"/>
      <c r="N29" s="794"/>
      <c r="O29" s="794"/>
      <c r="P29" s="795"/>
      <c r="Q29" s="796">
        <v>10858</v>
      </c>
      <c r="R29" s="797"/>
      <c r="S29" s="797"/>
      <c r="T29" s="797"/>
      <c r="U29" s="797"/>
      <c r="V29" s="797">
        <v>10663</v>
      </c>
      <c r="W29" s="797"/>
      <c r="X29" s="797"/>
      <c r="Y29" s="797"/>
      <c r="Z29" s="797"/>
      <c r="AA29" s="797">
        <v>195</v>
      </c>
      <c r="AB29" s="797"/>
      <c r="AC29" s="797"/>
      <c r="AD29" s="797"/>
      <c r="AE29" s="798"/>
      <c r="AF29" s="799">
        <v>195</v>
      </c>
      <c r="AG29" s="800"/>
      <c r="AH29" s="800"/>
      <c r="AI29" s="800"/>
      <c r="AJ29" s="801"/>
      <c r="AK29" s="847">
        <v>1685</v>
      </c>
      <c r="AL29" s="843"/>
      <c r="AM29" s="843"/>
      <c r="AN29" s="843"/>
      <c r="AO29" s="843"/>
      <c r="AP29" s="843" t="s">
        <v>487</v>
      </c>
      <c r="AQ29" s="843"/>
      <c r="AR29" s="843"/>
      <c r="AS29" s="843"/>
      <c r="AT29" s="843"/>
      <c r="AU29" s="843" t="s">
        <v>487</v>
      </c>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390</v>
      </c>
      <c r="C30" s="794"/>
      <c r="D30" s="794"/>
      <c r="E30" s="794"/>
      <c r="F30" s="794"/>
      <c r="G30" s="794"/>
      <c r="H30" s="794"/>
      <c r="I30" s="794"/>
      <c r="J30" s="794"/>
      <c r="K30" s="794"/>
      <c r="L30" s="794"/>
      <c r="M30" s="794"/>
      <c r="N30" s="794"/>
      <c r="O30" s="794"/>
      <c r="P30" s="795"/>
      <c r="Q30" s="796">
        <v>1866</v>
      </c>
      <c r="R30" s="797"/>
      <c r="S30" s="797"/>
      <c r="T30" s="797"/>
      <c r="U30" s="797"/>
      <c r="V30" s="797">
        <v>1855</v>
      </c>
      <c r="W30" s="797"/>
      <c r="X30" s="797"/>
      <c r="Y30" s="797"/>
      <c r="Z30" s="797"/>
      <c r="AA30" s="797">
        <v>11</v>
      </c>
      <c r="AB30" s="797"/>
      <c r="AC30" s="797"/>
      <c r="AD30" s="797"/>
      <c r="AE30" s="798"/>
      <c r="AF30" s="799">
        <v>11</v>
      </c>
      <c r="AG30" s="800"/>
      <c r="AH30" s="800"/>
      <c r="AI30" s="800"/>
      <c r="AJ30" s="801"/>
      <c r="AK30" s="847">
        <v>366</v>
      </c>
      <c r="AL30" s="843"/>
      <c r="AM30" s="843"/>
      <c r="AN30" s="843"/>
      <c r="AO30" s="843"/>
      <c r="AP30" s="843" t="s">
        <v>487</v>
      </c>
      <c r="AQ30" s="843"/>
      <c r="AR30" s="843"/>
      <c r="AS30" s="843"/>
      <c r="AT30" s="843"/>
      <c r="AU30" s="843" t="s">
        <v>487</v>
      </c>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391</v>
      </c>
      <c r="C31" s="794"/>
      <c r="D31" s="794"/>
      <c r="E31" s="794"/>
      <c r="F31" s="794"/>
      <c r="G31" s="794"/>
      <c r="H31" s="794"/>
      <c r="I31" s="794"/>
      <c r="J31" s="794"/>
      <c r="K31" s="794"/>
      <c r="L31" s="794"/>
      <c r="M31" s="794"/>
      <c r="N31" s="794"/>
      <c r="O31" s="794"/>
      <c r="P31" s="795"/>
      <c r="Q31" s="796">
        <v>4377</v>
      </c>
      <c r="R31" s="797"/>
      <c r="S31" s="797"/>
      <c r="T31" s="797"/>
      <c r="U31" s="797"/>
      <c r="V31" s="797">
        <v>3865</v>
      </c>
      <c r="W31" s="797"/>
      <c r="X31" s="797"/>
      <c r="Y31" s="797"/>
      <c r="Z31" s="797"/>
      <c r="AA31" s="797">
        <v>512</v>
      </c>
      <c r="AB31" s="797"/>
      <c r="AC31" s="797"/>
      <c r="AD31" s="797"/>
      <c r="AE31" s="798"/>
      <c r="AF31" s="799">
        <v>60</v>
      </c>
      <c r="AG31" s="800"/>
      <c r="AH31" s="800"/>
      <c r="AI31" s="800"/>
      <c r="AJ31" s="801"/>
      <c r="AK31" s="847">
        <v>1336</v>
      </c>
      <c r="AL31" s="843"/>
      <c r="AM31" s="843"/>
      <c r="AN31" s="843"/>
      <c r="AO31" s="843"/>
      <c r="AP31" s="843">
        <v>19049</v>
      </c>
      <c r="AQ31" s="843"/>
      <c r="AR31" s="843"/>
      <c r="AS31" s="843"/>
      <c r="AT31" s="843"/>
      <c r="AU31" s="843">
        <v>9944</v>
      </c>
      <c r="AV31" s="843"/>
      <c r="AW31" s="843"/>
      <c r="AX31" s="843"/>
      <c r="AY31" s="843"/>
      <c r="AZ31" s="844"/>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393</v>
      </c>
      <c r="C32" s="794"/>
      <c r="D32" s="794"/>
      <c r="E32" s="794"/>
      <c r="F32" s="794"/>
      <c r="G32" s="794"/>
      <c r="H32" s="794"/>
      <c r="I32" s="794"/>
      <c r="J32" s="794"/>
      <c r="K32" s="794"/>
      <c r="L32" s="794"/>
      <c r="M32" s="794"/>
      <c r="N32" s="794"/>
      <c r="O32" s="794"/>
      <c r="P32" s="795"/>
      <c r="Q32" s="796">
        <v>101</v>
      </c>
      <c r="R32" s="797"/>
      <c r="S32" s="797"/>
      <c r="T32" s="797"/>
      <c r="U32" s="797"/>
      <c r="V32" s="797">
        <v>101</v>
      </c>
      <c r="W32" s="797"/>
      <c r="X32" s="797"/>
      <c r="Y32" s="797"/>
      <c r="Z32" s="797"/>
      <c r="AA32" s="797" t="s">
        <v>487</v>
      </c>
      <c r="AB32" s="797"/>
      <c r="AC32" s="797"/>
      <c r="AD32" s="797"/>
      <c r="AE32" s="798"/>
      <c r="AF32" s="799" t="s">
        <v>122</v>
      </c>
      <c r="AG32" s="800"/>
      <c r="AH32" s="800"/>
      <c r="AI32" s="800"/>
      <c r="AJ32" s="801"/>
      <c r="AK32" s="847">
        <v>43</v>
      </c>
      <c r="AL32" s="843"/>
      <c r="AM32" s="843"/>
      <c r="AN32" s="843"/>
      <c r="AO32" s="843"/>
      <c r="AP32" s="843" t="s">
        <v>487</v>
      </c>
      <c r="AQ32" s="843"/>
      <c r="AR32" s="843"/>
      <c r="AS32" s="843"/>
      <c r="AT32" s="843"/>
      <c r="AU32" s="843" t="s">
        <v>487</v>
      </c>
      <c r="AV32" s="843"/>
      <c r="AW32" s="843"/>
      <c r="AX32" s="843"/>
      <c r="AY32" s="843"/>
      <c r="AZ32" s="844"/>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376</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384</v>
      </c>
      <c r="AG63" s="857"/>
      <c r="AH63" s="857"/>
      <c r="AI63" s="857"/>
      <c r="AJ63" s="858"/>
      <c r="AK63" s="859"/>
      <c r="AL63" s="854"/>
      <c r="AM63" s="854"/>
      <c r="AN63" s="854"/>
      <c r="AO63" s="854"/>
      <c r="AP63" s="857">
        <v>19049</v>
      </c>
      <c r="AQ63" s="857"/>
      <c r="AR63" s="857"/>
      <c r="AS63" s="857"/>
      <c r="AT63" s="857"/>
      <c r="AU63" s="857">
        <v>9944</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398</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399</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547</v>
      </c>
      <c r="C68" s="883"/>
      <c r="D68" s="883"/>
      <c r="E68" s="883"/>
      <c r="F68" s="883"/>
      <c r="G68" s="883"/>
      <c r="H68" s="883"/>
      <c r="I68" s="883"/>
      <c r="J68" s="883"/>
      <c r="K68" s="883"/>
      <c r="L68" s="883"/>
      <c r="M68" s="883"/>
      <c r="N68" s="883"/>
      <c r="O68" s="883"/>
      <c r="P68" s="884"/>
      <c r="Q68" s="885">
        <v>22493</v>
      </c>
      <c r="R68" s="879"/>
      <c r="S68" s="879"/>
      <c r="T68" s="879"/>
      <c r="U68" s="879"/>
      <c r="V68" s="879">
        <v>18905</v>
      </c>
      <c r="W68" s="879"/>
      <c r="X68" s="879"/>
      <c r="Y68" s="879"/>
      <c r="Z68" s="879"/>
      <c r="AA68" s="879">
        <v>3589</v>
      </c>
      <c r="AB68" s="879"/>
      <c r="AC68" s="879"/>
      <c r="AD68" s="879"/>
      <c r="AE68" s="879"/>
      <c r="AF68" s="879">
        <v>3589</v>
      </c>
      <c r="AG68" s="879"/>
      <c r="AH68" s="879"/>
      <c r="AI68" s="879"/>
      <c r="AJ68" s="879"/>
      <c r="AK68" s="879">
        <v>216</v>
      </c>
      <c r="AL68" s="879"/>
      <c r="AM68" s="879"/>
      <c r="AN68" s="879"/>
      <c r="AO68" s="879"/>
      <c r="AP68" s="879" t="s">
        <v>487</v>
      </c>
      <c r="AQ68" s="879"/>
      <c r="AR68" s="879"/>
      <c r="AS68" s="879"/>
      <c r="AT68" s="879"/>
      <c r="AU68" s="879" t="s">
        <v>487</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548</v>
      </c>
      <c r="C69" s="887"/>
      <c r="D69" s="887"/>
      <c r="E69" s="887"/>
      <c r="F69" s="887"/>
      <c r="G69" s="887"/>
      <c r="H69" s="887"/>
      <c r="I69" s="887"/>
      <c r="J69" s="887"/>
      <c r="K69" s="887"/>
      <c r="L69" s="887"/>
      <c r="M69" s="887"/>
      <c r="N69" s="887"/>
      <c r="O69" s="887"/>
      <c r="P69" s="888"/>
      <c r="Q69" s="889">
        <v>187</v>
      </c>
      <c r="R69" s="843"/>
      <c r="S69" s="843"/>
      <c r="T69" s="843"/>
      <c r="U69" s="843"/>
      <c r="V69" s="843">
        <v>162</v>
      </c>
      <c r="W69" s="843"/>
      <c r="X69" s="843"/>
      <c r="Y69" s="843"/>
      <c r="Z69" s="843"/>
      <c r="AA69" s="843">
        <v>26</v>
      </c>
      <c r="AB69" s="843"/>
      <c r="AC69" s="843"/>
      <c r="AD69" s="843"/>
      <c r="AE69" s="843"/>
      <c r="AF69" s="843">
        <v>26</v>
      </c>
      <c r="AG69" s="843"/>
      <c r="AH69" s="843"/>
      <c r="AI69" s="843"/>
      <c r="AJ69" s="843"/>
      <c r="AK69" s="843" t="s">
        <v>487</v>
      </c>
      <c r="AL69" s="843"/>
      <c r="AM69" s="843"/>
      <c r="AN69" s="843"/>
      <c r="AO69" s="843"/>
      <c r="AP69" s="843" t="s">
        <v>487</v>
      </c>
      <c r="AQ69" s="843"/>
      <c r="AR69" s="843"/>
      <c r="AS69" s="843"/>
      <c r="AT69" s="843"/>
      <c r="AU69" s="843" t="s">
        <v>487</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549</v>
      </c>
      <c r="C70" s="887"/>
      <c r="D70" s="887"/>
      <c r="E70" s="887"/>
      <c r="F70" s="887"/>
      <c r="G70" s="887"/>
      <c r="H70" s="887"/>
      <c r="I70" s="887"/>
      <c r="J70" s="887"/>
      <c r="K70" s="887"/>
      <c r="L70" s="887"/>
      <c r="M70" s="887"/>
      <c r="N70" s="887"/>
      <c r="O70" s="887"/>
      <c r="P70" s="888"/>
      <c r="Q70" s="889">
        <v>104</v>
      </c>
      <c r="R70" s="843"/>
      <c r="S70" s="843"/>
      <c r="T70" s="843"/>
      <c r="U70" s="843"/>
      <c r="V70" s="843">
        <v>94</v>
      </c>
      <c r="W70" s="843"/>
      <c r="X70" s="843"/>
      <c r="Y70" s="843"/>
      <c r="Z70" s="843"/>
      <c r="AA70" s="843">
        <v>10</v>
      </c>
      <c r="AB70" s="843"/>
      <c r="AC70" s="843"/>
      <c r="AD70" s="843"/>
      <c r="AE70" s="843"/>
      <c r="AF70" s="843">
        <v>10</v>
      </c>
      <c r="AG70" s="843"/>
      <c r="AH70" s="843"/>
      <c r="AI70" s="843"/>
      <c r="AJ70" s="843"/>
      <c r="AK70" s="843">
        <v>1</v>
      </c>
      <c r="AL70" s="843"/>
      <c r="AM70" s="843"/>
      <c r="AN70" s="843"/>
      <c r="AO70" s="843"/>
      <c r="AP70" s="843" t="s">
        <v>487</v>
      </c>
      <c r="AQ70" s="843"/>
      <c r="AR70" s="843"/>
      <c r="AS70" s="843"/>
      <c r="AT70" s="843"/>
      <c r="AU70" s="843" t="s">
        <v>487</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550</v>
      </c>
      <c r="C71" s="887"/>
      <c r="D71" s="887"/>
      <c r="E71" s="887"/>
      <c r="F71" s="887"/>
      <c r="G71" s="887"/>
      <c r="H71" s="887"/>
      <c r="I71" s="887"/>
      <c r="J71" s="887"/>
      <c r="K71" s="887"/>
      <c r="L71" s="887"/>
      <c r="M71" s="887"/>
      <c r="N71" s="887"/>
      <c r="O71" s="887"/>
      <c r="P71" s="888"/>
      <c r="Q71" s="889">
        <v>100</v>
      </c>
      <c r="R71" s="843"/>
      <c r="S71" s="843"/>
      <c r="T71" s="843"/>
      <c r="U71" s="843"/>
      <c r="V71" s="843">
        <v>62</v>
      </c>
      <c r="W71" s="843"/>
      <c r="X71" s="843"/>
      <c r="Y71" s="843"/>
      <c r="Z71" s="843"/>
      <c r="AA71" s="843">
        <v>37</v>
      </c>
      <c r="AB71" s="843"/>
      <c r="AC71" s="843"/>
      <c r="AD71" s="843"/>
      <c r="AE71" s="843"/>
      <c r="AF71" s="843">
        <v>37</v>
      </c>
      <c r="AG71" s="843"/>
      <c r="AH71" s="843"/>
      <c r="AI71" s="843"/>
      <c r="AJ71" s="843"/>
      <c r="AK71" s="843" t="s">
        <v>487</v>
      </c>
      <c r="AL71" s="843"/>
      <c r="AM71" s="843"/>
      <c r="AN71" s="843"/>
      <c r="AO71" s="843"/>
      <c r="AP71" s="890" t="s">
        <v>563</v>
      </c>
      <c r="AQ71" s="891"/>
      <c r="AR71" s="891"/>
      <c r="AS71" s="891"/>
      <c r="AT71" s="847"/>
      <c r="AU71" s="890" t="s">
        <v>487</v>
      </c>
      <c r="AV71" s="891"/>
      <c r="AW71" s="891"/>
      <c r="AX71" s="891"/>
      <c r="AY71" s="847"/>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551</v>
      </c>
      <c r="C72" s="887"/>
      <c r="D72" s="887"/>
      <c r="E72" s="887"/>
      <c r="F72" s="887"/>
      <c r="G72" s="887"/>
      <c r="H72" s="887"/>
      <c r="I72" s="887"/>
      <c r="J72" s="887"/>
      <c r="K72" s="887"/>
      <c r="L72" s="887"/>
      <c r="M72" s="887"/>
      <c r="N72" s="887"/>
      <c r="O72" s="887"/>
      <c r="P72" s="888"/>
      <c r="Q72" s="889">
        <v>620</v>
      </c>
      <c r="R72" s="843"/>
      <c r="S72" s="843"/>
      <c r="T72" s="843"/>
      <c r="U72" s="843"/>
      <c r="V72" s="843">
        <v>563</v>
      </c>
      <c r="W72" s="843"/>
      <c r="X72" s="843"/>
      <c r="Y72" s="843"/>
      <c r="Z72" s="843"/>
      <c r="AA72" s="843">
        <v>57</v>
      </c>
      <c r="AB72" s="843"/>
      <c r="AC72" s="843"/>
      <c r="AD72" s="843"/>
      <c r="AE72" s="843"/>
      <c r="AF72" s="843">
        <v>57</v>
      </c>
      <c r="AG72" s="843"/>
      <c r="AH72" s="843"/>
      <c r="AI72" s="843"/>
      <c r="AJ72" s="843"/>
      <c r="AK72" s="843">
        <v>0</v>
      </c>
      <c r="AL72" s="843"/>
      <c r="AM72" s="843"/>
      <c r="AN72" s="843"/>
      <c r="AO72" s="843"/>
      <c r="AP72" s="843" t="s">
        <v>487</v>
      </c>
      <c r="AQ72" s="843"/>
      <c r="AR72" s="843"/>
      <c r="AS72" s="843"/>
      <c r="AT72" s="843"/>
      <c r="AU72" s="843" t="s">
        <v>487</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552</v>
      </c>
      <c r="C73" s="887"/>
      <c r="D73" s="887"/>
      <c r="E73" s="887"/>
      <c r="F73" s="887"/>
      <c r="G73" s="887"/>
      <c r="H73" s="887"/>
      <c r="I73" s="887"/>
      <c r="J73" s="887"/>
      <c r="K73" s="887"/>
      <c r="L73" s="887"/>
      <c r="M73" s="887"/>
      <c r="N73" s="887"/>
      <c r="O73" s="887"/>
      <c r="P73" s="888"/>
      <c r="Q73" s="889">
        <v>24625</v>
      </c>
      <c r="R73" s="843"/>
      <c r="S73" s="843"/>
      <c r="T73" s="843"/>
      <c r="U73" s="843"/>
      <c r="V73" s="843">
        <v>24327</v>
      </c>
      <c r="W73" s="843"/>
      <c r="X73" s="843"/>
      <c r="Y73" s="843"/>
      <c r="Z73" s="843"/>
      <c r="AA73" s="843">
        <v>298</v>
      </c>
      <c r="AB73" s="843"/>
      <c r="AC73" s="843"/>
      <c r="AD73" s="843"/>
      <c r="AE73" s="843"/>
      <c r="AF73" s="843">
        <v>6251</v>
      </c>
      <c r="AG73" s="843"/>
      <c r="AH73" s="843"/>
      <c r="AI73" s="843"/>
      <c r="AJ73" s="843"/>
      <c r="AK73" s="843">
        <v>1828</v>
      </c>
      <c r="AL73" s="843"/>
      <c r="AM73" s="843"/>
      <c r="AN73" s="843"/>
      <c r="AO73" s="843"/>
      <c r="AP73" s="843">
        <v>11583</v>
      </c>
      <c r="AQ73" s="843"/>
      <c r="AR73" s="843"/>
      <c r="AS73" s="843"/>
      <c r="AT73" s="843"/>
      <c r="AU73" s="843">
        <v>2907</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553</v>
      </c>
      <c r="C74" s="887"/>
      <c r="D74" s="887"/>
      <c r="E74" s="887"/>
      <c r="F74" s="887"/>
      <c r="G74" s="887"/>
      <c r="H74" s="887"/>
      <c r="I74" s="887"/>
      <c r="J74" s="887"/>
      <c r="K74" s="887"/>
      <c r="L74" s="887"/>
      <c r="M74" s="887"/>
      <c r="N74" s="887"/>
      <c r="O74" s="887"/>
      <c r="P74" s="888"/>
      <c r="Q74" s="889">
        <v>9866</v>
      </c>
      <c r="R74" s="843"/>
      <c r="S74" s="843"/>
      <c r="T74" s="843"/>
      <c r="U74" s="843"/>
      <c r="V74" s="843">
        <v>9516</v>
      </c>
      <c r="W74" s="843"/>
      <c r="X74" s="843"/>
      <c r="Y74" s="843"/>
      <c r="Z74" s="843"/>
      <c r="AA74" s="843">
        <v>350</v>
      </c>
      <c r="AB74" s="843"/>
      <c r="AC74" s="843"/>
      <c r="AD74" s="843"/>
      <c r="AE74" s="843"/>
      <c r="AF74" s="843">
        <v>5598</v>
      </c>
      <c r="AG74" s="843"/>
      <c r="AH74" s="843"/>
      <c r="AI74" s="843"/>
      <c r="AJ74" s="843"/>
      <c r="AK74" s="843">
        <v>1019</v>
      </c>
      <c r="AL74" s="843"/>
      <c r="AM74" s="843"/>
      <c r="AN74" s="843"/>
      <c r="AO74" s="843"/>
      <c r="AP74" s="843">
        <v>26599</v>
      </c>
      <c r="AQ74" s="843"/>
      <c r="AR74" s="843"/>
      <c r="AS74" s="843"/>
      <c r="AT74" s="843"/>
      <c r="AU74" s="843" t="s">
        <v>487</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554</v>
      </c>
      <c r="C75" s="887"/>
      <c r="D75" s="887"/>
      <c r="E75" s="887"/>
      <c r="F75" s="887"/>
      <c r="G75" s="887"/>
      <c r="H75" s="887"/>
      <c r="I75" s="887"/>
      <c r="J75" s="887"/>
      <c r="K75" s="887"/>
      <c r="L75" s="887"/>
      <c r="M75" s="887"/>
      <c r="N75" s="887"/>
      <c r="O75" s="887"/>
      <c r="P75" s="888"/>
      <c r="Q75" s="892">
        <v>6186</v>
      </c>
      <c r="R75" s="891"/>
      <c r="S75" s="891"/>
      <c r="T75" s="891"/>
      <c r="U75" s="847"/>
      <c r="V75" s="890">
        <v>6019</v>
      </c>
      <c r="W75" s="891"/>
      <c r="X75" s="891"/>
      <c r="Y75" s="891"/>
      <c r="Z75" s="847"/>
      <c r="AA75" s="890">
        <v>167</v>
      </c>
      <c r="AB75" s="891"/>
      <c r="AC75" s="891"/>
      <c r="AD75" s="891"/>
      <c r="AE75" s="847"/>
      <c r="AF75" s="890">
        <v>7347</v>
      </c>
      <c r="AG75" s="891"/>
      <c r="AH75" s="891"/>
      <c r="AI75" s="891"/>
      <c r="AJ75" s="847"/>
      <c r="AK75" s="890">
        <v>49</v>
      </c>
      <c r="AL75" s="891"/>
      <c r="AM75" s="891"/>
      <c r="AN75" s="891"/>
      <c r="AO75" s="847"/>
      <c r="AP75" s="890">
        <v>5046</v>
      </c>
      <c r="AQ75" s="891"/>
      <c r="AR75" s="891"/>
      <c r="AS75" s="891"/>
      <c r="AT75" s="847"/>
      <c r="AU75" s="890" t="s">
        <v>487</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555</v>
      </c>
      <c r="C76" s="887"/>
      <c r="D76" s="887"/>
      <c r="E76" s="887"/>
      <c r="F76" s="887"/>
      <c r="G76" s="887"/>
      <c r="H76" s="887"/>
      <c r="I76" s="887"/>
      <c r="J76" s="887"/>
      <c r="K76" s="887"/>
      <c r="L76" s="887"/>
      <c r="M76" s="887"/>
      <c r="N76" s="887"/>
      <c r="O76" s="887"/>
      <c r="P76" s="888"/>
      <c r="Q76" s="892">
        <v>2922</v>
      </c>
      <c r="R76" s="891"/>
      <c r="S76" s="891"/>
      <c r="T76" s="891"/>
      <c r="U76" s="847"/>
      <c r="V76" s="890">
        <v>2446</v>
      </c>
      <c r="W76" s="891"/>
      <c r="X76" s="891"/>
      <c r="Y76" s="891"/>
      <c r="Z76" s="847"/>
      <c r="AA76" s="890">
        <v>476</v>
      </c>
      <c r="AB76" s="891"/>
      <c r="AC76" s="891"/>
      <c r="AD76" s="891"/>
      <c r="AE76" s="847"/>
      <c r="AF76" s="890">
        <v>476</v>
      </c>
      <c r="AG76" s="891"/>
      <c r="AH76" s="891"/>
      <c r="AI76" s="891"/>
      <c r="AJ76" s="847"/>
      <c r="AK76" s="890">
        <v>58</v>
      </c>
      <c r="AL76" s="891"/>
      <c r="AM76" s="891"/>
      <c r="AN76" s="891"/>
      <c r="AO76" s="847"/>
      <c r="AP76" s="890" t="s">
        <v>487</v>
      </c>
      <c r="AQ76" s="891"/>
      <c r="AR76" s="891"/>
      <c r="AS76" s="891"/>
      <c r="AT76" s="847"/>
      <c r="AU76" s="890" t="s">
        <v>487</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t="s">
        <v>556</v>
      </c>
      <c r="C77" s="887"/>
      <c r="D77" s="887"/>
      <c r="E77" s="887"/>
      <c r="F77" s="887"/>
      <c r="G77" s="887"/>
      <c r="H77" s="887"/>
      <c r="I77" s="887"/>
      <c r="J77" s="887"/>
      <c r="K77" s="887"/>
      <c r="L77" s="887"/>
      <c r="M77" s="887"/>
      <c r="N77" s="887"/>
      <c r="O77" s="887"/>
      <c r="P77" s="888"/>
      <c r="Q77" s="892">
        <v>758421</v>
      </c>
      <c r="R77" s="891"/>
      <c r="S77" s="891"/>
      <c r="T77" s="891"/>
      <c r="U77" s="847"/>
      <c r="V77" s="890">
        <v>750353</v>
      </c>
      <c r="W77" s="891"/>
      <c r="X77" s="891"/>
      <c r="Y77" s="891"/>
      <c r="Z77" s="847"/>
      <c r="AA77" s="890">
        <v>8067</v>
      </c>
      <c r="AB77" s="891"/>
      <c r="AC77" s="891"/>
      <c r="AD77" s="891"/>
      <c r="AE77" s="847"/>
      <c r="AF77" s="890">
        <v>8067</v>
      </c>
      <c r="AG77" s="891"/>
      <c r="AH77" s="891"/>
      <c r="AI77" s="891"/>
      <c r="AJ77" s="847"/>
      <c r="AK77" s="890">
        <v>4245</v>
      </c>
      <c r="AL77" s="891"/>
      <c r="AM77" s="891"/>
      <c r="AN77" s="891"/>
      <c r="AO77" s="847"/>
      <c r="AP77" s="890" t="s">
        <v>487</v>
      </c>
      <c r="AQ77" s="891"/>
      <c r="AR77" s="891"/>
      <c r="AS77" s="891"/>
      <c r="AT77" s="847"/>
      <c r="AU77" s="890" t="s">
        <v>487</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376</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31458</v>
      </c>
      <c r="AG88" s="857"/>
      <c r="AH88" s="857"/>
      <c r="AI88" s="857"/>
      <c r="AJ88" s="857"/>
      <c r="AK88" s="854"/>
      <c r="AL88" s="854"/>
      <c r="AM88" s="854"/>
      <c r="AN88" s="854"/>
      <c r="AO88" s="854"/>
      <c r="AP88" s="857">
        <v>43228</v>
      </c>
      <c r="AQ88" s="857"/>
      <c r="AR88" s="857"/>
      <c r="AS88" s="857"/>
      <c r="AT88" s="857"/>
      <c r="AU88" s="857">
        <v>2907</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v>
      </c>
      <c r="CS102" s="865"/>
      <c r="CT102" s="865"/>
      <c r="CU102" s="865"/>
      <c r="CV102" s="904"/>
      <c r="CW102" s="903">
        <v>3</v>
      </c>
      <c r="CX102" s="865"/>
      <c r="CY102" s="865"/>
      <c r="CZ102" s="865"/>
      <c r="DA102" s="904"/>
      <c r="DB102" s="903">
        <v>0</v>
      </c>
      <c r="DC102" s="865"/>
      <c r="DD102" s="865"/>
      <c r="DE102" s="865"/>
      <c r="DF102" s="904"/>
      <c r="DG102" s="903">
        <v>589</v>
      </c>
      <c r="DH102" s="865"/>
      <c r="DI102" s="865"/>
      <c r="DJ102" s="865"/>
      <c r="DK102" s="904"/>
      <c r="DL102" s="903">
        <v>0</v>
      </c>
      <c r="DM102" s="865"/>
      <c r="DN102" s="865"/>
      <c r="DO102" s="865"/>
      <c r="DP102" s="904"/>
      <c r="DQ102" s="903">
        <v>0</v>
      </c>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15">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3458766</v>
      </c>
      <c r="AB110" s="913"/>
      <c r="AC110" s="913"/>
      <c r="AD110" s="913"/>
      <c r="AE110" s="914"/>
      <c r="AF110" s="915">
        <v>3423396</v>
      </c>
      <c r="AG110" s="913"/>
      <c r="AH110" s="913"/>
      <c r="AI110" s="913"/>
      <c r="AJ110" s="914"/>
      <c r="AK110" s="915">
        <v>3500122</v>
      </c>
      <c r="AL110" s="913"/>
      <c r="AM110" s="913"/>
      <c r="AN110" s="913"/>
      <c r="AO110" s="914"/>
      <c r="AP110" s="916">
        <v>13.7</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32327985</v>
      </c>
      <c r="BR110" s="944"/>
      <c r="BS110" s="944"/>
      <c r="BT110" s="944"/>
      <c r="BU110" s="944"/>
      <c r="BV110" s="944">
        <v>31325352</v>
      </c>
      <c r="BW110" s="944"/>
      <c r="BX110" s="944"/>
      <c r="BY110" s="944"/>
      <c r="BZ110" s="944"/>
      <c r="CA110" s="944">
        <v>29188595</v>
      </c>
      <c r="CB110" s="944"/>
      <c r="CC110" s="944"/>
      <c r="CD110" s="944"/>
      <c r="CE110" s="944"/>
      <c r="CF110" s="957">
        <v>114.6</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1848571</v>
      </c>
      <c r="DH110" s="944"/>
      <c r="DI110" s="944"/>
      <c r="DJ110" s="944"/>
      <c r="DK110" s="944"/>
      <c r="DL110" s="944">
        <v>830081</v>
      </c>
      <c r="DM110" s="944"/>
      <c r="DN110" s="944"/>
      <c r="DO110" s="944"/>
      <c r="DP110" s="944"/>
      <c r="DQ110" s="944">
        <v>603391</v>
      </c>
      <c r="DR110" s="944"/>
      <c r="DS110" s="944"/>
      <c r="DT110" s="944"/>
      <c r="DU110" s="944"/>
      <c r="DV110" s="945">
        <v>2.4</v>
      </c>
      <c r="DW110" s="945"/>
      <c r="DX110" s="945"/>
      <c r="DY110" s="945"/>
      <c r="DZ110" s="946"/>
    </row>
    <row r="111" spans="1:131" s="224" customFormat="1" ht="26.25" customHeight="1" x14ac:dyDescent="0.15">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v>3569789</v>
      </c>
      <c r="BR111" s="939"/>
      <c r="BS111" s="939"/>
      <c r="BT111" s="939"/>
      <c r="BU111" s="939"/>
      <c r="BV111" s="939">
        <v>2352521</v>
      </c>
      <c r="BW111" s="939"/>
      <c r="BX111" s="939"/>
      <c r="BY111" s="939"/>
      <c r="BZ111" s="939"/>
      <c r="CA111" s="939">
        <v>1926868</v>
      </c>
      <c r="CB111" s="939"/>
      <c r="CC111" s="939"/>
      <c r="CD111" s="939"/>
      <c r="CE111" s="939"/>
      <c r="CF111" s="933">
        <v>7.6</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12274647</v>
      </c>
      <c r="BR112" s="939"/>
      <c r="BS112" s="939"/>
      <c r="BT112" s="939"/>
      <c r="BU112" s="939"/>
      <c r="BV112" s="939">
        <v>10928967</v>
      </c>
      <c r="BW112" s="939"/>
      <c r="BX112" s="939"/>
      <c r="BY112" s="939"/>
      <c r="BZ112" s="939"/>
      <c r="CA112" s="939">
        <v>9943685</v>
      </c>
      <c r="CB112" s="939"/>
      <c r="CC112" s="939"/>
      <c r="CD112" s="939"/>
      <c r="CE112" s="939"/>
      <c r="CF112" s="933">
        <v>39</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893957</v>
      </c>
      <c r="AB113" s="951"/>
      <c r="AC113" s="951"/>
      <c r="AD113" s="951"/>
      <c r="AE113" s="952"/>
      <c r="AF113" s="953">
        <v>968504</v>
      </c>
      <c r="AG113" s="951"/>
      <c r="AH113" s="951"/>
      <c r="AI113" s="951"/>
      <c r="AJ113" s="952"/>
      <c r="AK113" s="953">
        <v>925784</v>
      </c>
      <c r="AL113" s="951"/>
      <c r="AM113" s="951"/>
      <c r="AN113" s="951"/>
      <c r="AO113" s="952"/>
      <c r="AP113" s="954">
        <v>3.6</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3518768</v>
      </c>
      <c r="BR113" s="939"/>
      <c r="BS113" s="939"/>
      <c r="BT113" s="939"/>
      <c r="BU113" s="939"/>
      <c r="BV113" s="939">
        <v>3164374</v>
      </c>
      <c r="BW113" s="939"/>
      <c r="BX113" s="939"/>
      <c r="BY113" s="939"/>
      <c r="BZ113" s="939"/>
      <c r="CA113" s="939">
        <v>2907258</v>
      </c>
      <c r="CB113" s="939"/>
      <c r="CC113" s="939"/>
      <c r="CD113" s="939"/>
      <c r="CE113" s="939"/>
      <c r="CF113" s="933">
        <v>11.4</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446287</v>
      </c>
      <c r="AB114" s="972"/>
      <c r="AC114" s="972"/>
      <c r="AD114" s="972"/>
      <c r="AE114" s="973"/>
      <c r="AF114" s="974">
        <v>461035</v>
      </c>
      <c r="AG114" s="972"/>
      <c r="AH114" s="972"/>
      <c r="AI114" s="972"/>
      <c r="AJ114" s="973"/>
      <c r="AK114" s="974">
        <v>437799</v>
      </c>
      <c r="AL114" s="972"/>
      <c r="AM114" s="972"/>
      <c r="AN114" s="972"/>
      <c r="AO114" s="973"/>
      <c r="AP114" s="975">
        <v>1.7</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6529109</v>
      </c>
      <c r="BR114" s="939"/>
      <c r="BS114" s="939"/>
      <c r="BT114" s="939"/>
      <c r="BU114" s="939"/>
      <c r="BV114" s="939">
        <v>5662211</v>
      </c>
      <c r="BW114" s="939"/>
      <c r="BX114" s="939"/>
      <c r="BY114" s="939"/>
      <c r="BZ114" s="939"/>
      <c r="CA114" s="939">
        <v>5042120</v>
      </c>
      <c r="CB114" s="939"/>
      <c r="CC114" s="939"/>
      <c r="CD114" s="939"/>
      <c r="CE114" s="939"/>
      <c r="CF114" s="933">
        <v>19.8</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287739</v>
      </c>
      <c r="AB115" s="951"/>
      <c r="AC115" s="951"/>
      <c r="AD115" s="951"/>
      <c r="AE115" s="952"/>
      <c r="AF115" s="953">
        <v>439143</v>
      </c>
      <c r="AG115" s="951"/>
      <c r="AH115" s="951"/>
      <c r="AI115" s="951"/>
      <c r="AJ115" s="952"/>
      <c r="AK115" s="953">
        <v>480973</v>
      </c>
      <c r="AL115" s="951"/>
      <c r="AM115" s="951"/>
      <c r="AN115" s="951"/>
      <c r="AO115" s="952"/>
      <c r="AP115" s="954">
        <v>1.9</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v>10352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1721218</v>
      </c>
      <c r="DH115" s="972"/>
      <c r="DI115" s="972"/>
      <c r="DJ115" s="972"/>
      <c r="DK115" s="973"/>
      <c r="DL115" s="974">
        <v>1522440</v>
      </c>
      <c r="DM115" s="972"/>
      <c r="DN115" s="972"/>
      <c r="DO115" s="972"/>
      <c r="DP115" s="973"/>
      <c r="DQ115" s="974">
        <v>1323477</v>
      </c>
      <c r="DR115" s="972"/>
      <c r="DS115" s="972"/>
      <c r="DT115" s="972"/>
      <c r="DU115" s="973"/>
      <c r="DV115" s="975">
        <v>5.2</v>
      </c>
      <c r="DW115" s="976"/>
      <c r="DX115" s="976"/>
      <c r="DY115" s="976"/>
      <c r="DZ115" s="977"/>
    </row>
    <row r="116" spans="1:130" s="224" customFormat="1" ht="26.25" customHeight="1" x14ac:dyDescent="0.15">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5086749</v>
      </c>
      <c r="AB117" s="992"/>
      <c r="AC117" s="992"/>
      <c r="AD117" s="992"/>
      <c r="AE117" s="993"/>
      <c r="AF117" s="994">
        <v>5292078</v>
      </c>
      <c r="AG117" s="992"/>
      <c r="AH117" s="992"/>
      <c r="AI117" s="992"/>
      <c r="AJ117" s="993"/>
      <c r="AK117" s="994">
        <v>5344678</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47729</v>
      </c>
      <c r="AB119" s="913"/>
      <c r="AC119" s="913"/>
      <c r="AD119" s="913"/>
      <c r="AE119" s="914"/>
      <c r="AF119" s="915">
        <v>193555</v>
      </c>
      <c r="AG119" s="913"/>
      <c r="AH119" s="913"/>
      <c r="AI119" s="913"/>
      <c r="AJ119" s="914"/>
      <c r="AK119" s="915">
        <v>235107</v>
      </c>
      <c r="AL119" s="913"/>
      <c r="AM119" s="913"/>
      <c r="AN119" s="913"/>
      <c r="AO119" s="914"/>
      <c r="AP119" s="916">
        <v>0.9</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441</v>
      </c>
      <c r="BP119" s="1018"/>
      <c r="BQ119" s="1012">
        <v>58230650</v>
      </c>
      <c r="BR119" s="1013"/>
      <c r="BS119" s="1013"/>
      <c r="BT119" s="1013"/>
      <c r="BU119" s="1013"/>
      <c r="BV119" s="1013">
        <v>53433425</v>
      </c>
      <c r="BW119" s="1013"/>
      <c r="BX119" s="1013"/>
      <c r="BY119" s="1013"/>
      <c r="BZ119" s="1013"/>
      <c r="CA119" s="1013">
        <v>49008526</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10574211</v>
      </c>
      <c r="BR120" s="944"/>
      <c r="BS120" s="944"/>
      <c r="BT120" s="944"/>
      <c r="BU120" s="944"/>
      <c r="BV120" s="944">
        <v>11996774</v>
      </c>
      <c r="BW120" s="944"/>
      <c r="BX120" s="944"/>
      <c r="BY120" s="944"/>
      <c r="BZ120" s="944"/>
      <c r="CA120" s="944">
        <v>11943748</v>
      </c>
      <c r="CB120" s="944"/>
      <c r="CC120" s="944"/>
      <c r="CD120" s="944"/>
      <c r="CE120" s="944"/>
      <c r="CF120" s="957">
        <v>46.9</v>
      </c>
      <c r="CG120" s="958"/>
      <c r="CH120" s="958"/>
      <c r="CI120" s="958"/>
      <c r="CJ120" s="958"/>
      <c r="CK120" s="1019" t="s">
        <v>445</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12274647</v>
      </c>
      <c r="DH120" s="944"/>
      <c r="DI120" s="944"/>
      <c r="DJ120" s="944"/>
      <c r="DK120" s="944"/>
      <c r="DL120" s="944">
        <v>10928967</v>
      </c>
      <c r="DM120" s="944"/>
      <c r="DN120" s="944"/>
      <c r="DO120" s="944"/>
      <c r="DP120" s="944"/>
      <c r="DQ120" s="944">
        <v>9943685</v>
      </c>
      <c r="DR120" s="944"/>
      <c r="DS120" s="944"/>
      <c r="DT120" s="944"/>
      <c r="DU120" s="944"/>
      <c r="DV120" s="945">
        <v>39</v>
      </c>
      <c r="DW120" s="945"/>
      <c r="DX120" s="945"/>
      <c r="DY120" s="945"/>
      <c r="DZ120" s="946"/>
    </row>
    <row r="121" spans="1:130" s="224" customFormat="1" ht="26.25" customHeight="1" x14ac:dyDescent="0.15">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10518481</v>
      </c>
      <c r="BR121" s="939"/>
      <c r="BS121" s="939"/>
      <c r="BT121" s="939"/>
      <c r="BU121" s="939"/>
      <c r="BV121" s="939">
        <v>9428944</v>
      </c>
      <c r="BW121" s="939"/>
      <c r="BX121" s="939"/>
      <c r="BY121" s="939"/>
      <c r="BZ121" s="939"/>
      <c r="CA121" s="939">
        <v>9285837</v>
      </c>
      <c r="CB121" s="939"/>
      <c r="CC121" s="939"/>
      <c r="CD121" s="939"/>
      <c r="CE121" s="939"/>
      <c r="CF121" s="933">
        <v>36.5</v>
      </c>
      <c r="CG121" s="934"/>
      <c r="CH121" s="934"/>
      <c r="CI121" s="934"/>
      <c r="CJ121" s="934"/>
      <c r="CK121" s="1022"/>
      <c r="CL121" s="1023"/>
      <c r="CM121" s="1023"/>
      <c r="CN121" s="1023"/>
      <c r="CO121" s="1024"/>
      <c r="CP121" s="1032" t="s">
        <v>389</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15">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37053616</v>
      </c>
      <c r="BR122" s="1013"/>
      <c r="BS122" s="1013"/>
      <c r="BT122" s="1013"/>
      <c r="BU122" s="1013"/>
      <c r="BV122" s="1013">
        <v>35119260</v>
      </c>
      <c r="BW122" s="1013"/>
      <c r="BX122" s="1013"/>
      <c r="BY122" s="1013"/>
      <c r="BZ122" s="1013"/>
      <c r="CA122" s="1013">
        <v>32958859</v>
      </c>
      <c r="CB122" s="1013"/>
      <c r="CC122" s="1013"/>
      <c r="CD122" s="1013"/>
      <c r="CE122" s="1013"/>
      <c r="CF122" s="1030">
        <v>129.4</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449</v>
      </c>
      <c r="BP123" s="1018"/>
      <c r="BQ123" s="1076">
        <v>58146308</v>
      </c>
      <c r="BR123" s="1077"/>
      <c r="BS123" s="1077"/>
      <c r="BT123" s="1077"/>
      <c r="BU123" s="1077"/>
      <c r="BV123" s="1077">
        <v>56544978</v>
      </c>
      <c r="BW123" s="1077"/>
      <c r="BX123" s="1077"/>
      <c r="BY123" s="1077"/>
      <c r="BZ123" s="1077"/>
      <c r="CA123" s="1077">
        <v>54188444</v>
      </c>
      <c r="CB123" s="1077"/>
      <c r="CC123" s="1077"/>
      <c r="CD123" s="1077"/>
      <c r="CE123" s="1077"/>
      <c r="CF123" s="1014"/>
      <c r="CG123" s="1015"/>
      <c r="CH123" s="1015"/>
      <c r="CI123" s="1015"/>
      <c r="CJ123" s="1016"/>
      <c r="CK123" s="1022"/>
      <c r="CL123" s="1023"/>
      <c r="CM123" s="1023"/>
      <c r="CN123" s="1023"/>
      <c r="CO123" s="1024"/>
      <c r="CP123" s="1032" t="s">
        <v>393</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0.3</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199998</v>
      </c>
      <c r="AB126" s="972"/>
      <c r="AC126" s="972"/>
      <c r="AD126" s="972"/>
      <c r="AE126" s="973"/>
      <c r="AF126" s="974">
        <v>199998</v>
      </c>
      <c r="AG126" s="972"/>
      <c r="AH126" s="972"/>
      <c r="AI126" s="972"/>
      <c r="AJ126" s="973"/>
      <c r="AK126" s="974">
        <v>199998</v>
      </c>
      <c r="AL126" s="972"/>
      <c r="AM126" s="972"/>
      <c r="AN126" s="972"/>
      <c r="AO126" s="973"/>
      <c r="AP126" s="975">
        <v>0.8</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40012</v>
      </c>
      <c r="AB127" s="972"/>
      <c r="AC127" s="972"/>
      <c r="AD127" s="972"/>
      <c r="AE127" s="973"/>
      <c r="AF127" s="974">
        <v>45590</v>
      </c>
      <c r="AG127" s="972"/>
      <c r="AH127" s="972"/>
      <c r="AI127" s="972"/>
      <c r="AJ127" s="973"/>
      <c r="AK127" s="974">
        <v>45868</v>
      </c>
      <c r="AL127" s="972"/>
      <c r="AM127" s="972"/>
      <c r="AN127" s="972"/>
      <c r="AO127" s="973"/>
      <c r="AP127" s="975">
        <v>0.2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924356</v>
      </c>
      <c r="AB128" s="1059"/>
      <c r="AC128" s="1059"/>
      <c r="AD128" s="1059"/>
      <c r="AE128" s="1060"/>
      <c r="AF128" s="1061">
        <v>913140</v>
      </c>
      <c r="AG128" s="1059"/>
      <c r="AH128" s="1059"/>
      <c r="AI128" s="1059"/>
      <c r="AJ128" s="1060"/>
      <c r="AK128" s="1061">
        <v>999464</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11.87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v>10352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28419702</v>
      </c>
      <c r="AB129" s="972"/>
      <c r="AC129" s="972"/>
      <c r="AD129" s="972"/>
      <c r="AE129" s="973"/>
      <c r="AF129" s="974">
        <v>27893680</v>
      </c>
      <c r="AG129" s="972"/>
      <c r="AH129" s="972"/>
      <c r="AI129" s="972"/>
      <c r="AJ129" s="973"/>
      <c r="AK129" s="974">
        <v>28635489</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16.87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3151350</v>
      </c>
      <c r="AB130" s="972"/>
      <c r="AC130" s="972"/>
      <c r="AD130" s="972"/>
      <c r="AE130" s="973"/>
      <c r="AF130" s="974">
        <v>3195244</v>
      </c>
      <c r="AG130" s="972"/>
      <c r="AH130" s="972"/>
      <c r="AI130" s="972"/>
      <c r="AJ130" s="973"/>
      <c r="AK130" s="974">
        <v>3166111</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4.4000000000000004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25268352</v>
      </c>
      <c r="AB131" s="999"/>
      <c r="AC131" s="999"/>
      <c r="AD131" s="999"/>
      <c r="AE131" s="1000"/>
      <c r="AF131" s="998">
        <v>24698436</v>
      </c>
      <c r="AG131" s="999"/>
      <c r="AH131" s="999"/>
      <c r="AI131" s="999"/>
      <c r="AJ131" s="1000"/>
      <c r="AK131" s="998">
        <v>25469378</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4.0012225570000002</v>
      </c>
      <c r="AB132" s="1110"/>
      <c r="AC132" s="1110"/>
      <c r="AD132" s="1110"/>
      <c r="AE132" s="1111"/>
      <c r="AF132" s="1112">
        <v>4.7925868669999998</v>
      </c>
      <c r="AG132" s="1110"/>
      <c r="AH132" s="1110"/>
      <c r="AI132" s="1110"/>
      <c r="AJ132" s="1111"/>
      <c r="AK132" s="1112">
        <v>4.6294927189999999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3.8</v>
      </c>
      <c r="AB133" s="1093"/>
      <c r="AC133" s="1093"/>
      <c r="AD133" s="1093"/>
      <c r="AE133" s="1094"/>
      <c r="AF133" s="1092">
        <v>4.3</v>
      </c>
      <c r="AG133" s="1093"/>
      <c r="AH133" s="1093"/>
      <c r="AI133" s="1093"/>
      <c r="AJ133" s="1094"/>
      <c r="AK133" s="1092">
        <v>4.4000000000000004</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rRJ1TQdyTp/P/GYvlPQGY/5ntmtDGkQ3iO+YKJPuiLYBhyhE0do0ei0AfShwN7JVATpinXnN0/hNNpAfhEMMA==" saltValue="AESB4YSV0MmbRtOR/FyN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VyLK0YbrjnplQWY4IWnashBRW+Pai5xoeHIHyXL2Nwk/mpcaqYqFSqLTs4bKAvhpCNO1/y0SnyxdJE0I2Wz6dA==" saltValue="sQhPIkuKKhDVmvXMJxQE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dHCAgd4BmagPJqF738odQE7wFPBUUHqcUik5OJ6fy0KPKiwCH+PqLy5L6DSSnglPZHrr7Xy7XRjx+pw5ukMSQ==" saltValue="VVd/566Xufc8BsglU0kik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27" t="s">
        <v>478</v>
      </c>
      <c r="AP7" s="265"/>
      <c r="AQ7" s="266" t="s">
        <v>479</v>
      </c>
      <c r="AR7" s="267"/>
    </row>
    <row r="8" spans="1:46" x14ac:dyDescent="0.15">
      <c r="A8" s="259"/>
      <c r="AK8" s="268"/>
      <c r="AL8" s="269"/>
      <c r="AM8" s="269"/>
      <c r="AN8" s="270"/>
      <c r="AO8" s="1128"/>
      <c r="AP8" s="271" t="s">
        <v>480</v>
      </c>
      <c r="AQ8" s="272" t="s">
        <v>481</v>
      </c>
      <c r="AR8" s="273" t="s">
        <v>482</v>
      </c>
    </row>
    <row r="9" spans="1:46" x14ac:dyDescent="0.15">
      <c r="A9" s="259"/>
      <c r="AK9" s="1129" t="s">
        <v>483</v>
      </c>
      <c r="AL9" s="1130"/>
      <c r="AM9" s="1130"/>
      <c r="AN9" s="1131"/>
      <c r="AO9" s="274">
        <v>8500879</v>
      </c>
      <c r="AP9" s="274">
        <v>62227</v>
      </c>
      <c r="AQ9" s="275">
        <v>63160</v>
      </c>
      <c r="AR9" s="276">
        <v>-1.5</v>
      </c>
    </row>
    <row r="10" spans="1:46" ht="13.5" customHeight="1" x14ac:dyDescent="0.15">
      <c r="A10" s="259"/>
      <c r="AK10" s="1129" t="s">
        <v>484</v>
      </c>
      <c r="AL10" s="1130"/>
      <c r="AM10" s="1130"/>
      <c r="AN10" s="1131"/>
      <c r="AO10" s="277">
        <v>89358</v>
      </c>
      <c r="AP10" s="277">
        <v>654</v>
      </c>
      <c r="AQ10" s="278">
        <v>4257</v>
      </c>
      <c r="AR10" s="279">
        <v>-84.6</v>
      </c>
    </row>
    <row r="11" spans="1:46" ht="13.5" customHeight="1" x14ac:dyDescent="0.15">
      <c r="A11" s="259"/>
      <c r="AK11" s="1129" t="s">
        <v>485</v>
      </c>
      <c r="AL11" s="1130"/>
      <c r="AM11" s="1130"/>
      <c r="AN11" s="1131"/>
      <c r="AO11" s="277">
        <v>279986</v>
      </c>
      <c r="AP11" s="277">
        <v>2050</v>
      </c>
      <c r="AQ11" s="278">
        <v>595</v>
      </c>
      <c r="AR11" s="279">
        <v>244.5</v>
      </c>
    </row>
    <row r="12" spans="1:46" ht="13.5" customHeight="1" x14ac:dyDescent="0.15">
      <c r="A12" s="259"/>
      <c r="AK12" s="1129" t="s">
        <v>486</v>
      </c>
      <c r="AL12" s="1130"/>
      <c r="AM12" s="1130"/>
      <c r="AN12" s="1131"/>
      <c r="AO12" s="277" t="s">
        <v>487</v>
      </c>
      <c r="AP12" s="277" t="s">
        <v>487</v>
      </c>
      <c r="AQ12" s="278">
        <v>9</v>
      </c>
      <c r="AR12" s="279" t="s">
        <v>487</v>
      </c>
    </row>
    <row r="13" spans="1:46" ht="13.5" customHeight="1" x14ac:dyDescent="0.15">
      <c r="A13" s="259"/>
      <c r="AK13" s="1129" t="s">
        <v>488</v>
      </c>
      <c r="AL13" s="1130"/>
      <c r="AM13" s="1130"/>
      <c r="AN13" s="1131"/>
      <c r="AO13" s="277">
        <v>398786</v>
      </c>
      <c r="AP13" s="277">
        <v>2919</v>
      </c>
      <c r="AQ13" s="278">
        <v>2608</v>
      </c>
      <c r="AR13" s="279">
        <v>11.9</v>
      </c>
    </row>
    <row r="14" spans="1:46" ht="13.5" customHeight="1" x14ac:dyDescent="0.15">
      <c r="A14" s="259"/>
      <c r="AK14" s="1129" t="s">
        <v>489</v>
      </c>
      <c r="AL14" s="1130"/>
      <c r="AM14" s="1130"/>
      <c r="AN14" s="1131"/>
      <c r="AO14" s="277">
        <v>209791</v>
      </c>
      <c r="AP14" s="277">
        <v>1536</v>
      </c>
      <c r="AQ14" s="278">
        <v>1202</v>
      </c>
      <c r="AR14" s="279">
        <v>27.8</v>
      </c>
    </row>
    <row r="15" spans="1:46" ht="13.5" customHeight="1" x14ac:dyDescent="0.15">
      <c r="A15" s="259"/>
      <c r="AK15" s="1132" t="s">
        <v>490</v>
      </c>
      <c r="AL15" s="1133"/>
      <c r="AM15" s="1133"/>
      <c r="AN15" s="1134"/>
      <c r="AO15" s="277">
        <v>-942997</v>
      </c>
      <c r="AP15" s="277">
        <v>-6903</v>
      </c>
      <c r="AQ15" s="278">
        <v>-3084</v>
      </c>
      <c r="AR15" s="279">
        <v>123.8</v>
      </c>
    </row>
    <row r="16" spans="1:46" x14ac:dyDescent="0.15">
      <c r="A16" s="259"/>
      <c r="AK16" s="1132" t="s">
        <v>177</v>
      </c>
      <c r="AL16" s="1133"/>
      <c r="AM16" s="1133"/>
      <c r="AN16" s="1134"/>
      <c r="AO16" s="277">
        <v>8535803</v>
      </c>
      <c r="AP16" s="277">
        <v>62483</v>
      </c>
      <c r="AQ16" s="278">
        <v>68747</v>
      </c>
      <c r="AR16" s="279">
        <v>-9.1</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35" t="s">
        <v>495</v>
      </c>
      <c r="AL21" s="1136"/>
      <c r="AM21" s="1136"/>
      <c r="AN21" s="1137"/>
      <c r="AO21" s="289">
        <v>6.93</v>
      </c>
      <c r="AP21" s="290">
        <v>6.22</v>
      </c>
      <c r="AQ21" s="291">
        <v>0.71</v>
      </c>
      <c r="AS21" s="292"/>
      <c r="AT21" s="288"/>
    </row>
    <row r="22" spans="1:46" s="260" customFormat="1" x14ac:dyDescent="0.15">
      <c r="A22" s="288"/>
      <c r="AK22" s="1135" t="s">
        <v>496</v>
      </c>
      <c r="AL22" s="1136"/>
      <c r="AM22" s="1136"/>
      <c r="AN22" s="1137"/>
      <c r="AO22" s="293">
        <v>100.9</v>
      </c>
      <c r="AP22" s="294">
        <v>98.7</v>
      </c>
      <c r="AQ22" s="295">
        <v>2.2000000000000002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27" t="s">
        <v>478</v>
      </c>
      <c r="AP30" s="265"/>
      <c r="AQ30" s="266" t="s">
        <v>479</v>
      </c>
      <c r="AR30" s="267"/>
    </row>
    <row r="31" spans="1:46" x14ac:dyDescent="0.15">
      <c r="A31" s="259"/>
      <c r="AK31" s="268"/>
      <c r="AL31" s="269"/>
      <c r="AM31" s="269"/>
      <c r="AN31" s="270"/>
      <c r="AO31" s="1128"/>
      <c r="AP31" s="271" t="s">
        <v>480</v>
      </c>
      <c r="AQ31" s="272" t="s">
        <v>481</v>
      </c>
      <c r="AR31" s="273" t="s">
        <v>482</v>
      </c>
    </row>
    <row r="32" spans="1:46" ht="27" customHeight="1" x14ac:dyDescent="0.15">
      <c r="A32" s="259"/>
      <c r="AK32" s="1143" t="s">
        <v>500</v>
      </c>
      <c r="AL32" s="1144"/>
      <c r="AM32" s="1144"/>
      <c r="AN32" s="1145"/>
      <c r="AO32" s="303">
        <v>3500122</v>
      </c>
      <c r="AP32" s="303">
        <v>25621</v>
      </c>
      <c r="AQ32" s="304">
        <v>33476</v>
      </c>
      <c r="AR32" s="305">
        <v>-23.5</v>
      </c>
    </row>
    <row r="33" spans="1:46" ht="13.5" customHeight="1" x14ac:dyDescent="0.15">
      <c r="A33" s="259"/>
      <c r="AK33" s="1143" t="s">
        <v>501</v>
      </c>
      <c r="AL33" s="1144"/>
      <c r="AM33" s="1144"/>
      <c r="AN33" s="1145"/>
      <c r="AO33" s="303" t="s">
        <v>487</v>
      </c>
      <c r="AP33" s="303" t="s">
        <v>487</v>
      </c>
      <c r="AQ33" s="304" t="s">
        <v>487</v>
      </c>
      <c r="AR33" s="305" t="s">
        <v>487</v>
      </c>
    </row>
    <row r="34" spans="1:46" ht="27" customHeight="1" x14ac:dyDescent="0.15">
      <c r="A34" s="259"/>
      <c r="AK34" s="1143" t="s">
        <v>502</v>
      </c>
      <c r="AL34" s="1144"/>
      <c r="AM34" s="1144"/>
      <c r="AN34" s="1145"/>
      <c r="AO34" s="303" t="s">
        <v>487</v>
      </c>
      <c r="AP34" s="303" t="s">
        <v>487</v>
      </c>
      <c r="AQ34" s="304">
        <v>23</v>
      </c>
      <c r="AR34" s="305" t="s">
        <v>487</v>
      </c>
    </row>
    <row r="35" spans="1:46" ht="27" customHeight="1" x14ac:dyDescent="0.15">
      <c r="A35" s="259"/>
      <c r="AK35" s="1143" t="s">
        <v>503</v>
      </c>
      <c r="AL35" s="1144"/>
      <c r="AM35" s="1144"/>
      <c r="AN35" s="1145"/>
      <c r="AO35" s="303">
        <v>925784</v>
      </c>
      <c r="AP35" s="303">
        <v>6777</v>
      </c>
      <c r="AQ35" s="304">
        <v>5696</v>
      </c>
      <c r="AR35" s="305">
        <v>19</v>
      </c>
    </row>
    <row r="36" spans="1:46" ht="27" customHeight="1" x14ac:dyDescent="0.15">
      <c r="A36" s="259"/>
      <c r="AK36" s="1143" t="s">
        <v>504</v>
      </c>
      <c r="AL36" s="1144"/>
      <c r="AM36" s="1144"/>
      <c r="AN36" s="1145"/>
      <c r="AO36" s="303">
        <v>437799</v>
      </c>
      <c r="AP36" s="303">
        <v>3205</v>
      </c>
      <c r="AQ36" s="304">
        <v>1273</v>
      </c>
      <c r="AR36" s="305">
        <v>151.80000000000001</v>
      </c>
    </row>
    <row r="37" spans="1:46" ht="13.5" customHeight="1" x14ac:dyDescent="0.15">
      <c r="A37" s="259"/>
      <c r="AK37" s="1143" t="s">
        <v>505</v>
      </c>
      <c r="AL37" s="1144"/>
      <c r="AM37" s="1144"/>
      <c r="AN37" s="1145"/>
      <c r="AO37" s="303">
        <v>480973</v>
      </c>
      <c r="AP37" s="303">
        <v>3521</v>
      </c>
      <c r="AQ37" s="304">
        <v>486</v>
      </c>
      <c r="AR37" s="305">
        <v>624.5</v>
      </c>
    </row>
    <row r="38" spans="1:46" ht="27" customHeight="1" x14ac:dyDescent="0.15">
      <c r="A38" s="259"/>
      <c r="AK38" s="1146" t="s">
        <v>506</v>
      </c>
      <c r="AL38" s="1147"/>
      <c r="AM38" s="1147"/>
      <c r="AN38" s="1148"/>
      <c r="AO38" s="306" t="s">
        <v>487</v>
      </c>
      <c r="AP38" s="306" t="s">
        <v>487</v>
      </c>
      <c r="AQ38" s="307">
        <v>0</v>
      </c>
      <c r="AR38" s="295" t="s">
        <v>487</v>
      </c>
      <c r="AS38" s="302"/>
    </row>
    <row r="39" spans="1:46" x14ac:dyDescent="0.15">
      <c r="A39" s="259"/>
      <c r="AK39" s="1146" t="s">
        <v>507</v>
      </c>
      <c r="AL39" s="1147"/>
      <c r="AM39" s="1147"/>
      <c r="AN39" s="1148"/>
      <c r="AO39" s="303">
        <v>-999464</v>
      </c>
      <c r="AP39" s="303">
        <v>-7316</v>
      </c>
      <c r="AQ39" s="304">
        <v>-6136</v>
      </c>
      <c r="AR39" s="305">
        <v>19.2</v>
      </c>
      <c r="AS39" s="302"/>
    </row>
    <row r="40" spans="1:46" ht="27" customHeight="1" x14ac:dyDescent="0.15">
      <c r="A40" s="259"/>
      <c r="AK40" s="1143" t="s">
        <v>508</v>
      </c>
      <c r="AL40" s="1144"/>
      <c r="AM40" s="1144"/>
      <c r="AN40" s="1145"/>
      <c r="AO40" s="303">
        <v>-3166111</v>
      </c>
      <c r="AP40" s="303">
        <v>-23176</v>
      </c>
      <c r="AQ40" s="304">
        <v>-25079</v>
      </c>
      <c r="AR40" s="305">
        <v>-7.6</v>
      </c>
      <c r="AS40" s="302"/>
    </row>
    <row r="41" spans="1:46" x14ac:dyDescent="0.15">
      <c r="A41" s="259"/>
      <c r="AK41" s="1149" t="s">
        <v>287</v>
      </c>
      <c r="AL41" s="1150"/>
      <c r="AM41" s="1150"/>
      <c r="AN41" s="1151"/>
      <c r="AO41" s="303">
        <v>1179103</v>
      </c>
      <c r="AP41" s="303">
        <v>8631</v>
      </c>
      <c r="AQ41" s="304">
        <v>9740</v>
      </c>
      <c r="AR41" s="305">
        <v>-11.4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38" t="s">
        <v>478</v>
      </c>
      <c r="AN49" s="1140" t="s">
        <v>511</v>
      </c>
      <c r="AO49" s="1141"/>
      <c r="AP49" s="1141"/>
      <c r="AQ49" s="1141"/>
      <c r="AR49" s="1142"/>
    </row>
    <row r="50" spans="1:44" x14ac:dyDescent="0.15">
      <c r="A50" s="259"/>
      <c r="AK50" s="317"/>
      <c r="AL50" s="318"/>
      <c r="AM50" s="1139"/>
      <c r="AN50" s="319" t="s">
        <v>512</v>
      </c>
      <c r="AO50" s="320" t="s">
        <v>513</v>
      </c>
      <c r="AP50" s="321" t="s">
        <v>514</v>
      </c>
      <c r="AQ50" s="322" t="s">
        <v>515</v>
      </c>
      <c r="AR50" s="323" t="s">
        <v>516</v>
      </c>
    </row>
    <row r="51" spans="1:44" x14ac:dyDescent="0.15">
      <c r="A51" s="259"/>
      <c r="AK51" s="315" t="s">
        <v>517</v>
      </c>
      <c r="AL51" s="316"/>
      <c r="AM51" s="324">
        <v>6141298</v>
      </c>
      <c r="AN51" s="325">
        <v>45284</v>
      </c>
      <c r="AO51" s="326">
        <v>18.3</v>
      </c>
      <c r="AP51" s="327">
        <v>42836</v>
      </c>
      <c r="AQ51" s="328">
        <v>-0.9</v>
      </c>
      <c r="AR51" s="329">
        <v>19.2</v>
      </c>
    </row>
    <row r="52" spans="1:44" x14ac:dyDescent="0.15">
      <c r="A52" s="259"/>
      <c r="AK52" s="330"/>
      <c r="AL52" s="331" t="s">
        <v>518</v>
      </c>
      <c r="AM52" s="332">
        <v>2138235</v>
      </c>
      <c r="AN52" s="333">
        <v>15767</v>
      </c>
      <c r="AO52" s="334">
        <v>-3.9</v>
      </c>
      <c r="AP52" s="335">
        <v>22936</v>
      </c>
      <c r="AQ52" s="336">
        <v>1.4</v>
      </c>
      <c r="AR52" s="337">
        <v>-5.3</v>
      </c>
    </row>
    <row r="53" spans="1:44" x14ac:dyDescent="0.15">
      <c r="A53" s="259"/>
      <c r="AK53" s="315" t="s">
        <v>519</v>
      </c>
      <c r="AL53" s="316"/>
      <c r="AM53" s="324">
        <v>4868691</v>
      </c>
      <c r="AN53" s="325">
        <v>35790</v>
      </c>
      <c r="AO53" s="326">
        <v>-21</v>
      </c>
      <c r="AP53" s="327">
        <v>44161</v>
      </c>
      <c r="AQ53" s="328">
        <v>3.1</v>
      </c>
      <c r="AR53" s="329">
        <v>-24.1</v>
      </c>
    </row>
    <row r="54" spans="1:44" x14ac:dyDescent="0.15">
      <c r="A54" s="259"/>
      <c r="AK54" s="330"/>
      <c r="AL54" s="331" t="s">
        <v>518</v>
      </c>
      <c r="AM54" s="332">
        <v>2059280</v>
      </c>
      <c r="AN54" s="333">
        <v>15138</v>
      </c>
      <c r="AO54" s="334">
        <v>-4</v>
      </c>
      <c r="AP54" s="335">
        <v>23644</v>
      </c>
      <c r="AQ54" s="336">
        <v>3.1</v>
      </c>
      <c r="AR54" s="337">
        <v>-7.1</v>
      </c>
    </row>
    <row r="55" spans="1:44" x14ac:dyDescent="0.15">
      <c r="A55" s="259"/>
      <c r="AK55" s="315" t="s">
        <v>520</v>
      </c>
      <c r="AL55" s="316"/>
      <c r="AM55" s="324">
        <v>3886112</v>
      </c>
      <c r="AN55" s="325">
        <v>28564</v>
      </c>
      <c r="AO55" s="326">
        <v>-20.2</v>
      </c>
      <c r="AP55" s="327">
        <v>43955</v>
      </c>
      <c r="AQ55" s="328">
        <v>-0.5</v>
      </c>
      <c r="AR55" s="329">
        <v>-19.7</v>
      </c>
    </row>
    <row r="56" spans="1:44" x14ac:dyDescent="0.15">
      <c r="A56" s="259"/>
      <c r="AK56" s="330"/>
      <c r="AL56" s="331" t="s">
        <v>518</v>
      </c>
      <c r="AM56" s="332">
        <v>1393776</v>
      </c>
      <c r="AN56" s="333">
        <v>10245</v>
      </c>
      <c r="AO56" s="334">
        <v>-32.299999999999997</v>
      </c>
      <c r="AP56" s="335">
        <v>21318</v>
      </c>
      <c r="AQ56" s="336">
        <v>-9.8000000000000007</v>
      </c>
      <c r="AR56" s="337">
        <v>-22.5</v>
      </c>
    </row>
    <row r="57" spans="1:44" x14ac:dyDescent="0.15">
      <c r="A57" s="259"/>
      <c r="AK57" s="315" t="s">
        <v>521</v>
      </c>
      <c r="AL57" s="316"/>
      <c r="AM57" s="324">
        <v>7474191</v>
      </c>
      <c r="AN57" s="325">
        <v>54835</v>
      </c>
      <c r="AO57" s="326">
        <v>92</v>
      </c>
      <c r="AP57" s="327">
        <v>41921</v>
      </c>
      <c r="AQ57" s="328">
        <v>-4.5999999999999996</v>
      </c>
      <c r="AR57" s="329">
        <v>96.6</v>
      </c>
    </row>
    <row r="58" spans="1:44" x14ac:dyDescent="0.15">
      <c r="A58" s="259"/>
      <c r="AK58" s="330"/>
      <c r="AL58" s="331" t="s">
        <v>518</v>
      </c>
      <c r="AM58" s="332">
        <v>5035694</v>
      </c>
      <c r="AN58" s="333">
        <v>36945</v>
      </c>
      <c r="AO58" s="334">
        <v>260.60000000000002</v>
      </c>
      <c r="AP58" s="335">
        <v>21655</v>
      </c>
      <c r="AQ58" s="336">
        <v>1.6</v>
      </c>
      <c r="AR58" s="337">
        <v>259</v>
      </c>
    </row>
    <row r="59" spans="1:44" x14ac:dyDescent="0.15">
      <c r="A59" s="259"/>
      <c r="AK59" s="315" t="s">
        <v>522</v>
      </c>
      <c r="AL59" s="316"/>
      <c r="AM59" s="324">
        <v>4312133</v>
      </c>
      <c r="AN59" s="325">
        <v>31565</v>
      </c>
      <c r="AO59" s="326">
        <v>-42.4</v>
      </c>
      <c r="AP59" s="327">
        <v>44585</v>
      </c>
      <c r="AQ59" s="328">
        <v>6.4</v>
      </c>
      <c r="AR59" s="329">
        <v>-48.8</v>
      </c>
    </row>
    <row r="60" spans="1:44" x14ac:dyDescent="0.15">
      <c r="A60" s="259"/>
      <c r="AK60" s="330"/>
      <c r="AL60" s="331" t="s">
        <v>518</v>
      </c>
      <c r="AM60" s="332">
        <v>2608539</v>
      </c>
      <c r="AN60" s="333">
        <v>19095</v>
      </c>
      <c r="AO60" s="334">
        <v>-48.3</v>
      </c>
      <c r="AP60" s="335">
        <v>23077</v>
      </c>
      <c r="AQ60" s="336">
        <v>6.6</v>
      </c>
      <c r="AR60" s="337">
        <v>-54.9</v>
      </c>
    </row>
    <row r="61" spans="1:44" x14ac:dyDescent="0.15">
      <c r="A61" s="259"/>
      <c r="AK61" s="315" t="s">
        <v>523</v>
      </c>
      <c r="AL61" s="338"/>
      <c r="AM61" s="324">
        <v>5336485</v>
      </c>
      <c r="AN61" s="325">
        <v>39208</v>
      </c>
      <c r="AO61" s="326">
        <v>5.3</v>
      </c>
      <c r="AP61" s="327">
        <v>43492</v>
      </c>
      <c r="AQ61" s="339">
        <v>0.7</v>
      </c>
      <c r="AR61" s="329">
        <v>4.5999999999999996</v>
      </c>
    </row>
    <row r="62" spans="1:44" x14ac:dyDescent="0.15">
      <c r="A62" s="259"/>
      <c r="AK62" s="330"/>
      <c r="AL62" s="331" t="s">
        <v>518</v>
      </c>
      <c r="AM62" s="332">
        <v>2647105</v>
      </c>
      <c r="AN62" s="333">
        <v>19438</v>
      </c>
      <c r="AO62" s="334">
        <v>34.4</v>
      </c>
      <c r="AP62" s="335">
        <v>22526</v>
      </c>
      <c r="AQ62" s="336">
        <v>0.6</v>
      </c>
      <c r="AR62" s="337">
        <v>33.799999999999997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yWXuQTAqyLE91aC8WLbvM49UKpzHLhbKsl6AbEmVD3qZKOnaF9Al+7im9X4AuKGoUALfMPvX/swTUIV4mEpqWw==" saltValue="8XY3o2JW7QGky3BW/+7K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4H5wsbHl5i87/76fmutiKH+EvkzFYXOqeojNU6gR34NoHa1ivaA79dWpp9bcFLg4WQP9F4HhnTuXFOuU5Oa1+g==" saltValue="kI+HwdnsWcROCZtFFG83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Ap/6ar0sccDsubrfNWZDahBpBT5aGMdRLlunNT7ggTguKls7RURhZRdbraAwpbTc1KmLklmTXUgpnKcAxD7GBg==" saltValue="PP2jBES6oROFcFrb7Wof2g==" spinCount="100000" sheet="1" objects="1" scenarios="1"/>
  <dataConsolidate/>
  <phoneticPr fontId="2"/>
  <printOptions horizontalCentered="1" verticalCentered="1"/>
  <pageMargins left="0" right="0" top="0.19685039370078741" bottom="0" header="0.39370078740157483" footer="0"/>
  <pageSetup paperSize="9" scale="40"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13.79</v>
      </c>
      <c r="G47" s="12">
        <v>12.3</v>
      </c>
      <c r="H47" s="12">
        <v>15.27</v>
      </c>
      <c r="I47" s="12">
        <v>19.55</v>
      </c>
      <c r="J47" s="13">
        <v>18.329999999999998</v>
      </c>
    </row>
    <row r="48" spans="2:10" ht="57.75" customHeight="1" x14ac:dyDescent="0.15">
      <c r="B48" s="14"/>
      <c r="C48" s="1154" t="s">
        <v>4</v>
      </c>
      <c r="D48" s="1154"/>
      <c r="E48" s="1155"/>
      <c r="F48" s="15">
        <v>5.87</v>
      </c>
      <c r="G48" s="16">
        <v>5.05</v>
      </c>
      <c r="H48" s="16">
        <v>5.75</v>
      </c>
      <c r="I48" s="16">
        <v>5.71</v>
      </c>
      <c r="J48" s="17">
        <v>6.7</v>
      </c>
    </row>
    <row r="49" spans="2:10" ht="57.75" customHeight="1" thickBot="1" x14ac:dyDescent="0.2">
      <c r="B49" s="18"/>
      <c r="C49" s="1156" t="s">
        <v>5</v>
      </c>
      <c r="D49" s="1156"/>
      <c r="E49" s="1157"/>
      <c r="F49" s="19" t="s">
        <v>530</v>
      </c>
      <c r="G49" s="20" t="s">
        <v>531</v>
      </c>
      <c r="H49" s="20">
        <v>1.01</v>
      </c>
      <c r="I49" s="20" t="s">
        <v>532</v>
      </c>
      <c r="J49" s="21" t="s">
        <v>533</v>
      </c>
    </row>
    <row r="50" spans="2:10" x14ac:dyDescent="0.15"/>
  </sheetData>
  <sheetProtection algorithmName="SHA-512" hashValue="LYxVEz5MfmiTQgUm3bNTMnoS1EKDYtiDJS9PP7ROKHiIvoQ3sw+vzEw/2lZSJb/SfqVmACe6K19v5vlX6inpzg==" saltValue="5qSKXNOVTfBegDvXbNm1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dc:subject>
  <cp:keywords/>
  <dc:description>-</dc:description>
  <cp:lastModifiedBy>NA24-0095</cp:lastModifiedBy>
  <cp:lastPrinted>2025-03-19T00:24:55Z</cp:lastPrinted>
  <dcterms:created xsi:type="dcterms:W3CDTF">2025-02-19T01:36:56Z</dcterms:created>
  <dcterms:modified xsi:type="dcterms:W3CDTF">2026-03-27T02:49:02Z</dcterms:modified>
  <cp:category/>
</cp:coreProperties>
</file>