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65596CC4-A97D-42B3-A3C8-67C7DB4E184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配置案" sheetId="10" r:id="rId1"/>
  </sheets>
  <definedNames>
    <definedName name="_xlnm._FilterDatabase" localSheetId="0" hidden="1">配置案!$A$5:$U$51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0" l="1"/>
  <c r="O51" i="10"/>
  <c r="P51" i="10"/>
  <c r="Q51" i="10"/>
  <c r="R51" i="10"/>
  <c r="S51" i="10"/>
  <c r="T51" i="10"/>
  <c r="U51" i="10"/>
  <c r="N51" i="10"/>
  <c r="M51" i="10"/>
  <c r="J51" i="10"/>
  <c r="H51" i="10"/>
  <c r="G51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I51" i="10"/>
</calcChain>
</file>

<file path=xl/sharedStrings.xml><?xml version="1.0" encoding="utf-8"?>
<sst xmlns="http://schemas.openxmlformats.org/spreadsheetml/2006/main" count="467" uniqueCount="117">
  <si>
    <t>まなび支援センター</t>
    <rPh sb="3" eb="5">
      <t>シエン</t>
    </rPh>
    <phoneticPr fontId="1"/>
  </si>
  <si>
    <t>桜井保育園</t>
    <rPh sb="0" eb="2">
      <t>サクライ</t>
    </rPh>
    <rPh sb="2" eb="5">
      <t>ホイクエン</t>
    </rPh>
    <phoneticPr fontId="1"/>
  </si>
  <si>
    <t>わかば保育園</t>
    <rPh sb="3" eb="6">
      <t>ホイクエン</t>
    </rPh>
    <phoneticPr fontId="1"/>
  </si>
  <si>
    <t>富来田分署</t>
    <rPh sb="0" eb="1">
      <t>フ</t>
    </rPh>
    <rPh sb="1" eb="2">
      <t>ク</t>
    </rPh>
    <rPh sb="2" eb="3">
      <t>タ</t>
    </rPh>
    <rPh sb="3" eb="5">
      <t>ブンショ</t>
    </rPh>
    <phoneticPr fontId="1"/>
  </si>
  <si>
    <t>金田分署</t>
    <rPh sb="0" eb="2">
      <t>カネダ</t>
    </rPh>
    <rPh sb="2" eb="4">
      <t>ブンショ</t>
    </rPh>
    <phoneticPr fontId="1"/>
  </si>
  <si>
    <t>波岡分署</t>
    <rPh sb="0" eb="2">
      <t>ナミオカ</t>
    </rPh>
    <rPh sb="2" eb="4">
      <t>ブンショ</t>
    </rPh>
    <phoneticPr fontId="1"/>
  </si>
  <si>
    <t>高柳出張所</t>
    <rPh sb="0" eb="2">
      <t>タカヤナギ</t>
    </rPh>
    <rPh sb="2" eb="4">
      <t>シュッチョウ</t>
    </rPh>
    <rPh sb="4" eb="5">
      <t>ジョ</t>
    </rPh>
    <phoneticPr fontId="1"/>
  </si>
  <si>
    <t>学校給食センター</t>
    <rPh sb="0" eb="2">
      <t>ガッコウ</t>
    </rPh>
    <rPh sb="2" eb="4">
      <t>キュウショク</t>
    </rPh>
    <phoneticPr fontId="1"/>
  </si>
  <si>
    <t>図書館</t>
    <rPh sb="0" eb="3">
      <t>トショカン</t>
    </rPh>
    <phoneticPr fontId="1"/>
  </si>
  <si>
    <t>総務課</t>
    <rPh sb="0" eb="3">
      <t>ソウムカ</t>
    </rPh>
    <phoneticPr fontId="1"/>
  </si>
  <si>
    <t>環境部</t>
    <rPh sb="0" eb="3">
      <t>カンキョウブ</t>
    </rPh>
    <phoneticPr fontId="1"/>
  </si>
  <si>
    <t>シティプロモーション課</t>
    <rPh sb="10" eb="11">
      <t>カ</t>
    </rPh>
    <phoneticPr fontId="1"/>
  </si>
  <si>
    <t>オーガニックシティ推進課</t>
    <rPh sb="9" eb="12">
      <t>スイシンカ</t>
    </rPh>
    <phoneticPr fontId="1"/>
  </si>
  <si>
    <t>クリーンセンター</t>
    <phoneticPr fontId="1"/>
  </si>
  <si>
    <t>No</t>
    <phoneticPr fontId="1"/>
  </si>
  <si>
    <t>名称</t>
    <rPh sb="0" eb="2">
      <t>メイショウ</t>
    </rPh>
    <phoneticPr fontId="1"/>
  </si>
  <si>
    <t>清川分署</t>
    <rPh sb="0" eb="2">
      <t>キヨカワ</t>
    </rPh>
    <rPh sb="2" eb="4">
      <t>ブンショ</t>
    </rPh>
    <phoneticPr fontId="1"/>
  </si>
  <si>
    <t>コピー</t>
    <phoneticPr fontId="1"/>
  </si>
  <si>
    <t>スキャン</t>
    <phoneticPr fontId="1"/>
  </si>
  <si>
    <t>FAX</t>
    <phoneticPr fontId="1"/>
  </si>
  <si>
    <t>機能</t>
    <rPh sb="0" eb="2">
      <t>キノウ</t>
    </rPh>
    <phoneticPr fontId="1"/>
  </si>
  <si>
    <t>カラー／モノクロ</t>
    <phoneticPr fontId="1"/>
  </si>
  <si>
    <t>カラー</t>
    <phoneticPr fontId="1"/>
  </si>
  <si>
    <t>モノクロ</t>
    <phoneticPr fontId="1"/>
  </si>
  <si>
    <t>●</t>
    <phoneticPr fontId="1"/>
  </si>
  <si>
    <t>駅前庁舎_7階</t>
  </si>
  <si>
    <t>その他</t>
  </si>
  <si>
    <t>印刷室</t>
    <rPh sb="0" eb="3">
      <t>インサツシツ</t>
    </rPh>
    <phoneticPr fontId="1"/>
  </si>
  <si>
    <t>市議会事務局</t>
    <rPh sb="0" eb="1">
      <t>シ</t>
    </rPh>
    <rPh sb="1" eb="3">
      <t>ギカイ</t>
    </rPh>
    <rPh sb="3" eb="6">
      <t>ジムキョク</t>
    </rPh>
    <phoneticPr fontId="1"/>
  </si>
  <si>
    <t>農林水産課裏印刷室</t>
    <rPh sb="0" eb="2">
      <t>ノウリン</t>
    </rPh>
    <rPh sb="2" eb="4">
      <t>スイサン</t>
    </rPh>
    <rPh sb="4" eb="5">
      <t>カ</t>
    </rPh>
    <rPh sb="5" eb="6">
      <t>ウラ</t>
    </rPh>
    <rPh sb="6" eb="8">
      <t>インサツ</t>
    </rPh>
    <rPh sb="8" eb="9">
      <t>シツ</t>
    </rPh>
    <phoneticPr fontId="1"/>
  </si>
  <si>
    <t>分類</t>
    <rPh sb="0" eb="2">
      <t>ブンルイ</t>
    </rPh>
    <phoneticPr fontId="1"/>
  </si>
  <si>
    <t>消防</t>
    <phoneticPr fontId="1"/>
  </si>
  <si>
    <t>クライアント数</t>
    <rPh sb="6" eb="7">
      <t>スウ</t>
    </rPh>
    <phoneticPr fontId="1"/>
  </si>
  <si>
    <t>観光振興課</t>
    <rPh sb="0" eb="5">
      <t>カンコウシンコウカ</t>
    </rPh>
    <phoneticPr fontId="1"/>
  </si>
  <si>
    <t>消防（分署・出張所）</t>
    <rPh sb="3" eb="5">
      <t>ブンショ</t>
    </rPh>
    <rPh sb="6" eb="9">
      <t>シュッチョウジョ</t>
    </rPh>
    <phoneticPr fontId="1"/>
  </si>
  <si>
    <t>3階（消防本部）</t>
    <rPh sb="1" eb="2">
      <t>カイ</t>
    </rPh>
    <rPh sb="3" eb="5">
      <t>ショウボウ</t>
    </rPh>
    <rPh sb="5" eb="7">
      <t>ホンブ</t>
    </rPh>
    <phoneticPr fontId="1"/>
  </si>
  <si>
    <t>2階（消防署）</t>
    <rPh sb="1" eb="2">
      <t>カイ</t>
    </rPh>
    <rPh sb="3" eb="6">
      <t>ショウボウショ</t>
    </rPh>
    <phoneticPr fontId="1"/>
  </si>
  <si>
    <t>計</t>
    <rPh sb="0" eb="1">
      <t>ケイ</t>
    </rPh>
    <phoneticPr fontId="1"/>
  </si>
  <si>
    <t>朝日庁舎_1階_東側
（市民協働部・保険年金課）</t>
    <rPh sb="12" eb="14">
      <t>シミン</t>
    </rPh>
    <rPh sb="14" eb="16">
      <t>キョウドウ</t>
    </rPh>
    <rPh sb="16" eb="17">
      <t>ブ</t>
    </rPh>
    <rPh sb="18" eb="20">
      <t>ホケン</t>
    </rPh>
    <rPh sb="20" eb="22">
      <t>ネンキン</t>
    </rPh>
    <rPh sb="22" eb="23">
      <t>カ</t>
    </rPh>
    <phoneticPr fontId="1"/>
  </si>
  <si>
    <t>富士見1-2-1</t>
    <phoneticPr fontId="1"/>
  </si>
  <si>
    <t>朝日3-8-1</t>
    <rPh sb="0" eb="2">
      <t>アサヒ</t>
    </rPh>
    <phoneticPr fontId="1"/>
  </si>
  <si>
    <t>潮浜3-1</t>
    <rPh sb="0" eb="2">
      <t>シオハマ</t>
    </rPh>
    <phoneticPr fontId="1"/>
  </si>
  <si>
    <t>潮浜1-19-1</t>
    <rPh sb="0" eb="2">
      <t>シオハマ</t>
    </rPh>
    <phoneticPr fontId="1"/>
  </si>
  <si>
    <t>潮見2-1</t>
    <rPh sb="0" eb="2">
      <t>シオミ</t>
    </rPh>
    <phoneticPr fontId="1"/>
  </si>
  <si>
    <t>下水処理場</t>
    <phoneticPr fontId="1"/>
  </si>
  <si>
    <t>下水道推進室</t>
    <rPh sb="0" eb="6">
      <t>ゲスイドウスイシンシツ</t>
    </rPh>
    <phoneticPr fontId="1"/>
  </si>
  <si>
    <t>金田東1-18-1</t>
    <rPh sb="0" eb="3">
      <t>カネダヒガシ</t>
    </rPh>
    <phoneticPr fontId="1"/>
  </si>
  <si>
    <t>中尾1915</t>
    <rPh sb="0" eb="2">
      <t>ナカオ</t>
    </rPh>
    <phoneticPr fontId="1"/>
  </si>
  <si>
    <t>本郷2-4-31</t>
    <rPh sb="0" eb="2">
      <t>ホンゴウ</t>
    </rPh>
    <phoneticPr fontId="1"/>
  </si>
  <si>
    <t>下烏田813-1</t>
    <rPh sb="0" eb="3">
      <t>シモカラスダ</t>
    </rPh>
    <phoneticPr fontId="1"/>
  </si>
  <si>
    <t>真里谷156</t>
    <rPh sb="0" eb="3">
      <t>マリヤツ</t>
    </rPh>
    <phoneticPr fontId="1"/>
  </si>
  <si>
    <t>桜井新町5-6-3</t>
    <rPh sb="0" eb="2">
      <t>サクライ</t>
    </rPh>
    <rPh sb="2" eb="4">
      <t>シンマチ</t>
    </rPh>
    <phoneticPr fontId="1"/>
  </si>
  <si>
    <t>大和3-2-4</t>
    <rPh sb="0" eb="2">
      <t>ヤマト</t>
    </rPh>
    <phoneticPr fontId="1"/>
  </si>
  <si>
    <t>潮見2-13-1</t>
    <rPh sb="0" eb="2">
      <t>シオミ</t>
    </rPh>
    <phoneticPr fontId="1"/>
  </si>
  <si>
    <t>金田東6-11-1</t>
    <rPh sb="0" eb="3">
      <t>カネダヒガシ</t>
    </rPh>
    <phoneticPr fontId="1"/>
  </si>
  <si>
    <t>金田出張所（金田地域交流センター）</t>
    <rPh sb="0" eb="5">
      <t>カネダシュッチョウジョ</t>
    </rPh>
    <phoneticPr fontId="1"/>
  </si>
  <si>
    <t>文京2-6-51</t>
    <rPh sb="0" eb="2">
      <t>ブンキョウ</t>
    </rPh>
    <phoneticPr fontId="1"/>
  </si>
  <si>
    <t>朝日庁舎_1階_西側
（こども未来部・健康づくり部・福祉部）</t>
    <rPh sb="15" eb="18">
      <t>ミライブ</t>
    </rPh>
    <rPh sb="19" eb="21">
      <t>ケンコウ</t>
    </rPh>
    <rPh sb="24" eb="25">
      <t>ブ</t>
    </rPh>
    <rPh sb="26" eb="29">
      <t>フクシブ</t>
    </rPh>
    <phoneticPr fontId="1"/>
  </si>
  <si>
    <t>フィニッシャー</t>
    <phoneticPr fontId="1"/>
  </si>
  <si>
    <t>ステープル</t>
    <phoneticPr fontId="1"/>
  </si>
  <si>
    <t>●</t>
  </si>
  <si>
    <t>エリア南部　西側（こども保育課）</t>
    <rPh sb="6" eb="8">
      <t>ニシガワ</t>
    </rPh>
    <rPh sb="12" eb="15">
      <t>ホイクカ</t>
    </rPh>
    <phoneticPr fontId="1"/>
  </si>
  <si>
    <t>エリア南部　中央（スポーツ振興課）</t>
    <rPh sb="6" eb="8">
      <t>チュウオウ</t>
    </rPh>
    <rPh sb="13" eb="16">
      <t>シンコウカ</t>
    </rPh>
    <phoneticPr fontId="1"/>
  </si>
  <si>
    <t>エリア南部　東側（高齢者福祉課）</t>
    <rPh sb="6" eb="8">
      <t>ヒガシガワ</t>
    </rPh>
    <rPh sb="9" eb="15">
      <t>コウレイシャフクシカ</t>
    </rPh>
    <phoneticPr fontId="1"/>
  </si>
  <si>
    <t>エリア東部（福祉相談課）</t>
    <rPh sb="3" eb="5">
      <t>トウブ</t>
    </rPh>
    <rPh sb="6" eb="11">
      <t>フクシソウダンカ</t>
    </rPh>
    <phoneticPr fontId="1"/>
  </si>
  <si>
    <t>エリア南部　東側（市民課）</t>
    <rPh sb="3" eb="5">
      <t>ナンブ</t>
    </rPh>
    <rPh sb="6" eb="8">
      <t>ヒガシガワ</t>
    </rPh>
    <rPh sb="9" eb="12">
      <t>シミンカ</t>
    </rPh>
    <phoneticPr fontId="1"/>
  </si>
  <si>
    <t>エリア南部　西側（市民課）</t>
    <rPh sb="3" eb="5">
      <t>ナンブ</t>
    </rPh>
    <rPh sb="6" eb="8">
      <t>ニシガワ</t>
    </rPh>
    <rPh sb="9" eb="12">
      <t>シミンカ</t>
    </rPh>
    <phoneticPr fontId="1"/>
  </si>
  <si>
    <t>エリア西部　南側（保険年金課）</t>
    <rPh sb="3" eb="5">
      <t>セイブ</t>
    </rPh>
    <rPh sb="6" eb="8">
      <t>ミナミガワ</t>
    </rPh>
    <rPh sb="9" eb="14">
      <t>ホケンネンキンカ</t>
    </rPh>
    <phoneticPr fontId="1"/>
  </si>
  <si>
    <t>エリア西部　北側（市民活動支援課）</t>
    <rPh sb="6" eb="8">
      <t>キタガワ</t>
    </rPh>
    <rPh sb="9" eb="16">
      <t>シミンカツドウシエンカ</t>
    </rPh>
    <phoneticPr fontId="1"/>
  </si>
  <si>
    <t>エリア南部　東側（収税対策室）</t>
    <rPh sb="6" eb="8">
      <t>ヒガシガワ</t>
    </rPh>
    <rPh sb="9" eb="14">
      <t>シュウゼイタイサクシツ</t>
    </rPh>
    <phoneticPr fontId="1"/>
  </si>
  <si>
    <t>エリア南部　西側（市民税課）</t>
    <rPh sb="6" eb="8">
      <t>ニシガワ</t>
    </rPh>
    <rPh sb="9" eb="13">
      <t>シミンゼイカ</t>
    </rPh>
    <phoneticPr fontId="1"/>
  </si>
  <si>
    <t>エリア西部　南側（生涯学習課）</t>
    <rPh sb="3" eb="5">
      <t>セイブ</t>
    </rPh>
    <rPh sb="6" eb="8">
      <t>ミナミガワ</t>
    </rPh>
    <rPh sb="9" eb="14">
      <t>ショウガイガクシュウカ</t>
    </rPh>
    <phoneticPr fontId="1"/>
  </si>
  <si>
    <t>エリア東部（建築指導課）</t>
    <rPh sb="3" eb="5">
      <t>トウブ</t>
    </rPh>
    <rPh sb="6" eb="11">
      <t>ケンチクシドウカ</t>
    </rPh>
    <phoneticPr fontId="1"/>
  </si>
  <si>
    <t>エリア南部　東側（都市政策課）</t>
    <rPh sb="3" eb="5">
      <t>ナンブ</t>
    </rPh>
    <rPh sb="6" eb="8">
      <t>ヒガシガワ</t>
    </rPh>
    <rPh sb="9" eb="14">
      <t>トシセイサクカ</t>
    </rPh>
    <phoneticPr fontId="1"/>
  </si>
  <si>
    <t>エリア南部　西側（管理用地課）</t>
    <rPh sb="6" eb="7">
      <t>ニシ</t>
    </rPh>
    <rPh sb="7" eb="8">
      <t>ガワ</t>
    </rPh>
    <rPh sb="9" eb="14">
      <t>カンリヨウチカ</t>
    </rPh>
    <phoneticPr fontId="1"/>
  </si>
  <si>
    <t>エリア西部（財産活用課）</t>
    <rPh sb="3" eb="5">
      <t>セイブ</t>
    </rPh>
    <rPh sb="6" eb="8">
      <t>ザイサン</t>
    </rPh>
    <rPh sb="8" eb="10">
      <t>カツヨウ</t>
    </rPh>
    <rPh sb="10" eb="11">
      <t>カ</t>
    </rPh>
    <phoneticPr fontId="1"/>
  </si>
  <si>
    <t>朝日庁舎_2階_東側
（財務部・教育部・会計室）</t>
    <rPh sb="12" eb="15">
      <t>ザイムブ</t>
    </rPh>
    <rPh sb="16" eb="19">
      <t>キョウイクブ</t>
    </rPh>
    <rPh sb="20" eb="23">
      <t>カイケイシツ</t>
    </rPh>
    <phoneticPr fontId="1"/>
  </si>
  <si>
    <t>エリア南部　個室（会計室）</t>
    <rPh sb="3" eb="5">
      <t>ナンブ</t>
    </rPh>
    <rPh sb="6" eb="8">
      <t>コシツ</t>
    </rPh>
    <rPh sb="9" eb="12">
      <t>カイケイシツ</t>
    </rPh>
    <phoneticPr fontId="1"/>
  </si>
  <si>
    <t>エリア西部　北側（学校教育課）</t>
    <rPh sb="3" eb="5">
      <t>セイブ</t>
    </rPh>
    <rPh sb="6" eb="8">
      <t>キタガワ</t>
    </rPh>
    <rPh sb="9" eb="14">
      <t>ガッコウキョウイクカ</t>
    </rPh>
    <phoneticPr fontId="1"/>
  </si>
  <si>
    <t>エリア西部　個室（選挙管理委員会事務局）</t>
    <rPh sb="3" eb="5">
      <t>セイブ</t>
    </rPh>
    <rPh sb="6" eb="8">
      <t>コシツ</t>
    </rPh>
    <rPh sb="9" eb="16">
      <t>センキョカンリイインカイ</t>
    </rPh>
    <rPh sb="16" eb="19">
      <t>ジムキョク</t>
    </rPh>
    <phoneticPr fontId="1"/>
  </si>
  <si>
    <t>朝日庁舎_2階_その他</t>
    <phoneticPr fontId="1"/>
  </si>
  <si>
    <t>プリント</t>
    <phoneticPr fontId="1"/>
  </si>
  <si>
    <t>パンチ</t>
    <phoneticPr fontId="1"/>
  </si>
  <si>
    <t>カセット数</t>
    <rPh sb="4" eb="5">
      <t>スウ</t>
    </rPh>
    <phoneticPr fontId="1"/>
  </si>
  <si>
    <t>認証</t>
    <rPh sb="0" eb="2">
      <t>ニンショウ</t>
    </rPh>
    <phoneticPr fontId="1"/>
  </si>
  <si>
    <t>保育園・子育て支援センター</t>
    <rPh sb="4" eb="6">
      <t>コソダ</t>
    </rPh>
    <rPh sb="7" eb="9">
      <t>シエン</t>
    </rPh>
    <phoneticPr fontId="1"/>
  </si>
  <si>
    <t>わかば子育て支援センター</t>
    <rPh sb="3" eb="5">
      <t>コソダ</t>
    </rPh>
    <rPh sb="6" eb="8">
      <t>シエン</t>
    </rPh>
    <phoneticPr fontId="1"/>
  </si>
  <si>
    <t>秘書課</t>
    <rPh sb="0" eb="3">
      <t>ヒショカ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</si>
  <si>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</si>
  <si>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</si>
  <si>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</si>
  <si>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</si>
  <si>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</si>
  <si>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</si>
  <si>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</si>
  <si>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</si>
  <si>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</si>
  <si>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階</t>
    <rPh sb="0" eb="1">
      <t>カイ</t>
    </rPh>
    <phoneticPr fontId="1"/>
  </si>
  <si>
    <t>8階</t>
    <rPh sb="1" eb="2">
      <t>カイ</t>
    </rPh>
    <phoneticPr fontId="1"/>
  </si>
  <si>
    <t>7階</t>
    <rPh sb="1" eb="2">
      <t>カイ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</si>
  <si>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</si>
  <si>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</si>
  <si>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3階</t>
    <rPh sb="1" eb="2">
      <t>カイ</t>
    </rPh>
    <phoneticPr fontId="1"/>
  </si>
  <si>
    <t>どこでも印刷
グループ</t>
    <rPh sb="4" eb="6">
      <t>インサツ</t>
    </rPh>
    <phoneticPr fontId="1"/>
  </si>
  <si>
    <t>設置場所</t>
    <rPh sb="0" eb="4">
      <t>セッチバショ</t>
    </rPh>
    <phoneticPr fontId="1"/>
  </si>
  <si>
    <t>住所（木更津市）</t>
    <rPh sb="0" eb="2">
      <t>ジュウショ</t>
    </rPh>
    <rPh sb="3" eb="7">
      <t>キサラヅシ</t>
    </rPh>
    <phoneticPr fontId="1"/>
  </si>
  <si>
    <t>印刷見込枚数（枚／月）</t>
    <rPh sb="0" eb="2">
      <t>インサツ</t>
    </rPh>
    <rPh sb="2" eb="4">
      <t>ミコミ</t>
    </rPh>
    <rPh sb="4" eb="6">
      <t>マイスウ</t>
    </rPh>
    <rPh sb="9" eb="10">
      <t>ツキ</t>
    </rPh>
    <phoneticPr fontId="1"/>
  </si>
  <si>
    <t>500（朝日庁舎全体）</t>
    <rPh sb="4" eb="6">
      <t>アサヒ</t>
    </rPh>
    <rPh sb="6" eb="8">
      <t>チョウシャ</t>
    </rPh>
    <rPh sb="8" eb="10">
      <t>ゼンタイ</t>
    </rPh>
    <phoneticPr fontId="1"/>
  </si>
  <si>
    <t>朝日庁舎_2階_西側
（都市整備部・資産管理部・農業委員会事務局・選挙管理委員会事務局）</t>
    <rPh sb="12" eb="17">
      <t>トシセイビブ</t>
    </rPh>
    <rPh sb="18" eb="23">
      <t>シサンカンリブ</t>
    </rPh>
    <rPh sb="24" eb="26">
      <t>ノウギョウ</t>
    </rPh>
    <rPh sb="26" eb="29">
      <t>イインカイ</t>
    </rPh>
    <rPh sb="29" eb="32">
      <t>ジムキョク</t>
    </rPh>
    <rPh sb="33" eb="43">
      <t>センキョカンリイインカイジムキョク</t>
    </rPh>
    <phoneticPr fontId="1"/>
  </si>
  <si>
    <t>印刷速度</t>
    <rPh sb="0" eb="4">
      <t>インサツソクド</t>
    </rPh>
    <phoneticPr fontId="1"/>
  </si>
  <si>
    <t>PPM(IPM)</t>
    <phoneticPr fontId="1"/>
  </si>
  <si>
    <t>駅前庁舎_8階_南側
（経済部）</t>
    <rPh sb="12" eb="15">
      <t>ケイザイブ</t>
    </rPh>
    <phoneticPr fontId="1"/>
  </si>
  <si>
    <t>駅前庁舎_8階_北側
（総務部・企画部・監査委員事務局）</t>
    <rPh sb="12" eb="15">
      <t>ソウムブ</t>
    </rPh>
    <rPh sb="16" eb="19">
      <t>キカクブ</t>
    </rPh>
    <rPh sb="20" eb="27">
      <t>カンサイインジムキョク</t>
    </rPh>
    <phoneticPr fontId="1"/>
  </si>
  <si>
    <t>中綴じ</t>
    <rPh sb="0" eb="1">
      <t>ナカト</t>
    </rPh>
    <phoneticPr fontId="1"/>
  </si>
  <si>
    <t>複合機一覧</t>
    <rPh sb="0" eb="5">
      <t>フクゴウキイチラン</t>
    </rPh>
    <phoneticPr fontId="1"/>
  </si>
  <si>
    <t>別紙</t>
    <rPh sb="0" eb="2">
      <t>ベッシ</t>
    </rPh>
    <phoneticPr fontId="1"/>
  </si>
  <si>
    <t>朝日1-8-17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</si>
</sst>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\ &quot;台&quot;;&quot;▲ &quot;#,##0\ &quot;台&quot;"/>
    <numFmt numFmtId="178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BIZ UD明朝 Medium"/>
      <family val="1"/>
      <charset val="128"/>
    </font>
    <font>
      <sz val="2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hair">
        <color indexed="64"/>
      </right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theme="1"/>
      </top>
      <bottom/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theme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/>
      <right style="hair">
        <color indexed="64"/>
      </right>
      <top style="hair">
        <color theme="1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9" fontId="4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176" fontId="3" fillId="2" borderId="13" xfId="0" applyNumberFormat="1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2" borderId="17" xfId="0" applyFont="1" applyFill="1" applyBorder="1">
      <alignment vertical="center"/>
    </xf>
    <xf numFmtId="177" fontId="3" fillId="2" borderId="7" xfId="0" applyNumberFormat="1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7" fontId="3" fillId="3" borderId="18" xfId="0" applyNumberFormat="1" applyFont="1" applyFill="1" applyBorder="1" applyAlignment="1">
      <alignment horizontal="center" vertical="center"/>
    </xf>
    <xf numFmtId="177" fontId="3" fillId="3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7" fontId="3" fillId="3" borderId="22" xfId="0" applyNumberFormat="1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1" xfId="0" applyFont="1" applyFill="1" applyBorder="1">
      <alignment vertical="center"/>
    </xf>
    <xf numFmtId="0" fontId="3" fillId="3" borderId="17" xfId="0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3" borderId="13" xfId="0" applyNumberFormat="1" applyFont="1" applyFill="1" applyBorder="1">
      <alignment vertical="center"/>
    </xf>
    <xf numFmtId="176" fontId="3" fillId="2" borderId="18" xfId="0" applyNumberFormat="1" applyFont="1" applyFill="1" applyBorder="1">
      <alignment vertical="center"/>
    </xf>
    <xf numFmtId="176" fontId="3" fillId="2" borderId="26" xfId="0" applyNumberFormat="1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176" fontId="3" fillId="3" borderId="26" xfId="0" applyNumberFormat="1" applyFont="1" applyFill="1" applyBorder="1">
      <alignment vertical="center"/>
    </xf>
    <xf numFmtId="176" fontId="3" fillId="3" borderId="22" xfId="0" applyNumberFormat="1" applyFont="1" applyFill="1" applyBorder="1">
      <alignment vertical="center"/>
    </xf>
    <xf numFmtId="0" fontId="3" fillId="2" borderId="10" xfId="0" applyFont="1" applyFill="1" applyBorder="1" applyAlignment="1">
      <alignment horizontal="right" vertical="center"/>
    </xf>
    <xf numFmtId="0" fontId="3" fillId="3" borderId="2" xfId="0" applyFont="1" applyFill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3" fillId="3" borderId="21" xfId="0" applyFont="1" applyFill="1" applyBorder="1">
      <alignment vertical="center"/>
    </xf>
    <xf numFmtId="176" fontId="3" fillId="3" borderId="30" xfId="0" applyNumberFormat="1" applyFont="1" applyFill="1" applyBorder="1">
      <alignment vertical="center"/>
    </xf>
    <xf numFmtId="176" fontId="3" fillId="3" borderId="31" xfId="0" applyNumberFormat="1" applyFont="1" applyFill="1" applyBorder="1">
      <alignment vertical="center"/>
    </xf>
    <xf numFmtId="177" fontId="3" fillId="3" borderId="30" xfId="0" applyNumberFormat="1" applyFont="1" applyFill="1" applyBorder="1" applyAlignment="1">
      <alignment horizontal="center" vertical="center"/>
    </xf>
    <xf numFmtId="177" fontId="3" fillId="3" borderId="31" xfId="0" applyNumberFormat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4" xfId="0" applyFont="1" applyFill="1" applyBorder="1">
      <alignment vertical="center"/>
    </xf>
    <xf numFmtId="0" fontId="3" fillId="3" borderId="28" xfId="0" applyFont="1" applyFill="1" applyBorder="1">
      <alignment vertical="center"/>
    </xf>
    <xf numFmtId="176" fontId="3" fillId="3" borderId="9" xfId="0" applyNumberFormat="1" applyFont="1" applyFill="1" applyBorder="1">
      <alignment vertical="center"/>
    </xf>
    <xf numFmtId="0" fontId="3" fillId="2" borderId="2" xfId="0" applyFont="1" applyFill="1" applyBorder="1">
      <alignment vertical="center"/>
    </xf>
    <xf numFmtId="176" fontId="3" fillId="2" borderId="19" xfId="0" applyNumberFormat="1" applyFont="1" applyFill="1" applyBorder="1">
      <alignment vertical="center"/>
    </xf>
    <xf numFmtId="0" fontId="3" fillId="2" borderId="21" xfId="0" applyFont="1" applyFill="1" applyBorder="1">
      <alignment vertical="center"/>
    </xf>
    <xf numFmtId="176" fontId="3" fillId="2" borderId="30" xfId="0" applyNumberFormat="1" applyFont="1" applyFill="1" applyBorder="1">
      <alignment vertical="center"/>
    </xf>
    <xf numFmtId="176" fontId="3" fillId="2" borderId="31" xfId="0" applyNumberFormat="1" applyFont="1" applyFill="1" applyBorder="1">
      <alignment vertical="center"/>
    </xf>
    <xf numFmtId="177" fontId="3" fillId="2" borderId="30" xfId="0" applyNumberFormat="1" applyFont="1" applyFill="1" applyBorder="1" applyAlignment="1">
      <alignment horizontal="center" vertical="center"/>
    </xf>
    <xf numFmtId="177" fontId="3" fillId="2" borderId="31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4" xfId="0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177" fontId="3" fillId="2" borderId="22" xfId="0" applyNumberFormat="1" applyFont="1" applyFill="1" applyBorder="1" applyAlignment="1">
      <alignment horizontal="center" vertical="center"/>
    </xf>
    <xf numFmtId="177" fontId="3" fillId="2" borderId="2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3" borderId="35" xfId="0" applyFont="1" applyFill="1" applyBorder="1" applyAlignment="1">
      <alignment horizontal="right" vertical="center"/>
    </xf>
    <xf numFmtId="176" fontId="3" fillId="3" borderId="23" xfId="0" applyNumberFormat="1" applyFont="1" applyFill="1" applyBorder="1">
      <alignment vertical="center"/>
    </xf>
    <xf numFmtId="0" fontId="3" fillId="3" borderId="33" xfId="0" applyFont="1" applyFill="1" applyBorder="1">
      <alignment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34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176" fontId="3" fillId="2" borderId="37" xfId="0" applyNumberFormat="1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3" borderId="35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76" fontId="3" fillId="2" borderId="48" xfId="2" applyNumberFormat="1" applyFont="1" applyFill="1" applyBorder="1" applyAlignment="1">
      <alignment horizontal="center" vertical="center"/>
    </xf>
    <xf numFmtId="176" fontId="3" fillId="2" borderId="49" xfId="2" applyNumberFormat="1" applyFont="1" applyFill="1" applyBorder="1" applyAlignment="1">
      <alignment horizontal="center" vertical="center"/>
    </xf>
    <xf numFmtId="176" fontId="3" fillId="3" borderId="48" xfId="2" applyNumberFormat="1" applyFont="1" applyFill="1" applyBorder="1" applyAlignment="1">
      <alignment horizontal="center" vertical="center"/>
    </xf>
    <xf numFmtId="176" fontId="3" fillId="3" borderId="50" xfId="2" applyNumberFormat="1" applyFont="1" applyFill="1" applyBorder="1" applyAlignment="1">
      <alignment horizontal="center" vertical="center"/>
    </xf>
    <xf numFmtId="176" fontId="3" fillId="3" borderId="49" xfId="2" applyNumberFormat="1" applyFont="1" applyFill="1" applyBorder="1" applyAlignment="1">
      <alignment horizontal="center" vertical="center"/>
    </xf>
    <xf numFmtId="176" fontId="3" fillId="2" borderId="51" xfId="2" applyNumberFormat="1" applyFont="1" applyFill="1" applyBorder="1" applyAlignment="1">
      <alignment horizontal="center" vertical="center"/>
    </xf>
    <xf numFmtId="176" fontId="3" fillId="3" borderId="52" xfId="2" applyNumberFormat="1" applyFont="1" applyFill="1" applyBorder="1" applyAlignment="1">
      <alignment horizontal="center" vertical="center"/>
    </xf>
    <xf numFmtId="176" fontId="3" fillId="2" borderId="52" xfId="2" applyNumberFormat="1" applyFont="1" applyFill="1" applyBorder="1" applyAlignment="1">
      <alignment horizontal="center" vertical="center"/>
    </xf>
    <xf numFmtId="176" fontId="3" fillId="2" borderId="50" xfId="2" applyNumberFormat="1" applyFont="1" applyFill="1" applyBorder="1" applyAlignment="1">
      <alignment horizontal="center" vertical="center"/>
    </xf>
    <xf numFmtId="176" fontId="3" fillId="2" borderId="17" xfId="2" applyNumberFormat="1" applyFont="1" applyFill="1" applyBorder="1" applyAlignment="1">
      <alignment horizontal="center" vertical="center"/>
    </xf>
    <xf numFmtId="176" fontId="3" fillId="2" borderId="11" xfId="2" applyNumberFormat="1" applyFont="1" applyFill="1" applyBorder="1" applyAlignment="1">
      <alignment horizontal="center" vertical="center"/>
    </xf>
    <xf numFmtId="176" fontId="3" fillId="3" borderId="17" xfId="2" applyNumberFormat="1" applyFont="1" applyFill="1" applyBorder="1" applyAlignment="1">
      <alignment horizontal="center" vertical="center"/>
    </xf>
    <xf numFmtId="176" fontId="3" fillId="3" borderId="21" xfId="2" applyNumberFormat="1" applyFont="1" applyFill="1" applyBorder="1" applyAlignment="1">
      <alignment horizontal="center" vertical="center"/>
    </xf>
    <xf numFmtId="176" fontId="3" fillId="3" borderId="11" xfId="2" applyNumberFormat="1" applyFont="1" applyFill="1" applyBorder="1" applyAlignment="1">
      <alignment horizontal="center" vertical="center"/>
    </xf>
    <xf numFmtId="176" fontId="3" fillId="2" borderId="1" xfId="2" applyNumberFormat="1" applyFont="1" applyFill="1" applyBorder="1" applyAlignment="1">
      <alignment horizontal="center" vertical="center"/>
    </xf>
    <xf numFmtId="176" fontId="3" fillId="3" borderId="25" xfId="2" applyNumberFormat="1" applyFont="1" applyFill="1" applyBorder="1" applyAlignment="1">
      <alignment horizontal="center" vertical="center"/>
    </xf>
    <xf numFmtId="176" fontId="3" fillId="2" borderId="25" xfId="2" applyNumberFormat="1" applyFont="1" applyFill="1" applyBorder="1" applyAlignment="1">
      <alignment horizontal="center" vertical="center"/>
    </xf>
    <xf numFmtId="176" fontId="3" fillId="2" borderId="21" xfId="2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right" vertical="center"/>
    </xf>
    <xf numFmtId="176" fontId="3" fillId="4" borderId="7" xfId="0" applyNumberFormat="1" applyFont="1" applyFill="1" applyBorder="1">
      <alignment vertical="center"/>
    </xf>
    <xf numFmtId="176" fontId="3" fillId="4" borderId="9" xfId="0" applyNumberFormat="1" applyFont="1" applyFill="1" applyBorder="1">
      <alignment vertical="center"/>
    </xf>
    <xf numFmtId="178" fontId="3" fillId="4" borderId="7" xfId="0" applyNumberFormat="1" applyFont="1" applyFill="1" applyBorder="1" applyAlignment="1">
      <alignment horizontal="right" vertical="center"/>
    </xf>
    <xf numFmtId="178" fontId="3" fillId="4" borderId="9" xfId="0" applyNumberFormat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176" fontId="3" fillId="4" borderId="11" xfId="2" applyNumberFormat="1" applyFont="1" applyFill="1" applyBorder="1" applyAlignment="1">
      <alignment horizontal="center" vertical="center"/>
    </xf>
    <xf numFmtId="176" fontId="3" fillId="4" borderId="49" xfId="2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5" xfId="0" applyFont="1" applyFill="1" applyBorder="1">
      <alignment vertical="center"/>
    </xf>
    <xf numFmtId="176" fontId="3" fillId="2" borderId="27" xfId="0" applyNumberFormat="1" applyFont="1" applyFill="1" applyBorder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3" fillId="2" borderId="51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3" borderId="48" xfId="0" applyFont="1" applyFill="1" applyBorder="1" applyAlignment="1">
      <alignment horizontal="left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3" fillId="3" borderId="49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2" borderId="48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52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left" vertical="center" shrinkToFit="1"/>
    </xf>
    <xf numFmtId="0" fontId="3" fillId="2" borderId="63" xfId="0" applyFont="1" applyFill="1" applyBorder="1" applyAlignment="1">
      <alignment horizontal="left" vertical="center" shrinkToFit="1"/>
    </xf>
    <xf numFmtId="0" fontId="3" fillId="2" borderId="60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3" borderId="66" xfId="0" applyFont="1" applyFill="1" applyBorder="1" applyAlignment="1">
      <alignment horizontal="left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left" vertical="center" shrinkToFit="1"/>
    </xf>
    <xf numFmtId="0" fontId="3" fillId="3" borderId="67" xfId="0" applyFont="1" applyFill="1" applyBorder="1" applyAlignment="1">
      <alignment horizontal="left" vertical="center" shrinkToFit="1"/>
    </xf>
    <xf numFmtId="0" fontId="3" fillId="3" borderId="58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left" vertical="center" shrinkToFit="1"/>
    </xf>
    <xf numFmtId="0" fontId="3" fillId="3" borderId="65" xfId="0" applyFont="1" applyFill="1" applyBorder="1" applyAlignment="1">
      <alignment horizontal="left" vertical="center" shrinkToFit="1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left" vertical="center" shrinkToFit="1"/>
    </xf>
    <xf numFmtId="0" fontId="3" fillId="2" borderId="66" xfId="0" applyFont="1" applyFill="1" applyBorder="1" applyAlignment="1">
      <alignment horizontal="left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left" vertical="center" shrinkToFit="1"/>
    </xf>
    <xf numFmtId="0" fontId="3" fillId="2" borderId="50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2" borderId="49" xfId="0" applyFont="1" applyFill="1" applyBorder="1" applyAlignment="1">
      <alignment horizontal="left" vertical="center" shrinkToFit="1"/>
    </xf>
    <xf numFmtId="0" fontId="3" fillId="3" borderId="52" xfId="0" applyFont="1" applyFill="1" applyBorder="1" applyAlignment="1">
      <alignment horizontal="left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left" vertical="center" shrinkToFit="1"/>
    </xf>
    <xf numFmtId="0" fontId="3" fillId="3" borderId="63" xfId="0" applyFont="1" applyFill="1" applyBorder="1" applyAlignment="1">
      <alignment horizontal="left" vertical="center" shrinkToFit="1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45" xfId="0" applyFont="1" applyFill="1" applyBorder="1" applyAlignment="1">
      <alignment horizontal="left" vertical="center" shrinkToFit="1"/>
    </xf>
    <xf numFmtId="0" fontId="3" fillId="3" borderId="64" xfId="0" applyFont="1" applyFill="1" applyBorder="1" applyAlignment="1">
      <alignment horizontal="left" vertical="center" shrinkToFit="1"/>
    </xf>
    <xf numFmtId="0" fontId="3" fillId="3" borderId="41" xfId="0" applyFont="1" applyFill="1" applyBorder="1" applyAlignment="1">
      <alignment horizontal="left" vertical="center" shrinkToFit="1"/>
    </xf>
    <xf numFmtId="0" fontId="3" fillId="2" borderId="68" xfId="0" applyFont="1" applyFill="1" applyBorder="1" applyAlignment="1">
      <alignment horizontal="left" vertical="center" shrinkToFit="1"/>
    </xf>
    <xf numFmtId="0" fontId="3" fillId="2" borderId="45" xfId="0" applyFont="1" applyFill="1" applyBorder="1" applyAlignment="1">
      <alignment horizontal="left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left" vertical="center" shrinkToFit="1"/>
    </xf>
    <xf numFmtId="0" fontId="3" fillId="2" borderId="59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left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3" borderId="62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vertical="center" shrinkToFit="1"/>
    </xf>
    <xf numFmtId="0" fontId="3" fillId="3" borderId="61" xfId="0" applyFont="1" applyFill="1" applyBorder="1" applyAlignment="1">
      <alignment vertical="center" shrinkToFit="1"/>
    </xf>
    <xf numFmtId="0" fontId="3" fillId="3" borderId="50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66" xfId="0" applyFont="1" applyFill="1" applyBorder="1" applyAlignment="1">
      <alignment horizontal="left" vertical="center" shrinkToFit="1"/>
    </xf>
    <xf numFmtId="0" fontId="3" fillId="3" borderId="4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2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66" xfId="0" applyFont="1" applyFill="1" applyBorder="1" applyAlignment="1">
      <alignment horizontal="left" vertical="center" shrinkToFit="1"/>
    </xf>
    <xf numFmtId="0" fontId="3" fillId="2" borderId="49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  <color rgb="FFE1FFFF"/>
      <color rgb="FFFFEBFF"/>
      <color rgb="FFCCFFFF"/>
      <color rgb="FFFFFF99"/>
      <color rgb="FFBD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C8AD-BA0D-4673-9CD9-68F089AE0D4D}">
  <sheetPr>
    <pageSetUpPr fitToPage="1"/>
  </sheetPr>
  <dimension ref="A1:U80"/>
  <sheetViews>
    <sheetView tabSelected="1" zoomScale="85" zoomScaleNormal="85" workbookViewId="0">
      <pane xSplit="3" ySplit="5" topLeftCell="D6" activePane="bottomRight" state="frozen"/>
      <selection pane="topRight" activeCell="F1" sqref="F1"/>
      <selection pane="bottomLeft" activeCell="A2" sqref="A2"/>
      <selection pane="bottomRight" activeCell="B6" sqref="B6"/>
    </sheetView>
  </sheetViews>
  <sheetFormatPr defaultColWidth="9" defaultRowHeight="12" x14ac:dyDescent="0.15"/>
  <cols>
    <col min="1" max="1" width="4.5" style="1" bestFit="1" customWidth="1"/>
    <col min="2" max="2" width="35.875" style="3" bestFit="1" customWidth="1"/>
    <col min="3" max="3" width="34.625" style="1" customWidth="1"/>
    <col min="4" max="4" width="10.625" style="2" customWidth="1"/>
    <col min="5" max="5" width="15.625" style="1" customWidth="1"/>
    <col min="6" max="6" width="18.5" style="1" bestFit="1" customWidth="1"/>
    <col min="7" max="10" width="12.625" style="1" customWidth="1"/>
    <col min="11" max="11" width="12.625" style="2" customWidth="1"/>
    <col min="12" max="14" width="12.625" style="1" customWidth="1"/>
    <col min="15" max="21" width="15.625" style="1" customWidth="1"/>
    <col min="22" max="16384" width="9" style="1"/>
  </cols>
  <sheetData>
    <row r="1" spans="1:21" ht="39.950000000000003" customHeight="1" x14ac:dyDescent="0.15">
      <c r="A1" s="166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9" t="s">
        <v>115</v>
      </c>
    </row>
    <row r="2" spans="1:21" ht="39.950000000000003" customHeight="1" x14ac:dyDescent="0.15">
      <c r="A2" s="168" t="s">
        <v>114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7"/>
    </row>
    <row r="3" spans="1:21" ht="30" customHeight="1" x14ac:dyDescent="0.15"/>
    <row r="4" spans="1:21" ht="24.95" customHeight="1" x14ac:dyDescent="0.15">
      <c r="A4" s="267" t="s">
        <v>14</v>
      </c>
      <c r="B4" s="231" t="s">
        <v>104</v>
      </c>
      <c r="C4" s="232"/>
      <c r="D4" s="232"/>
      <c r="E4" s="233"/>
      <c r="F4" s="234" t="s">
        <v>32</v>
      </c>
      <c r="G4" s="263" t="s">
        <v>106</v>
      </c>
      <c r="H4" s="263"/>
      <c r="I4" s="263" t="s">
        <v>21</v>
      </c>
      <c r="J4" s="263"/>
      <c r="K4" s="161" t="s">
        <v>109</v>
      </c>
      <c r="L4" s="234" t="s">
        <v>83</v>
      </c>
      <c r="M4" s="264" t="s">
        <v>84</v>
      </c>
      <c r="N4" s="266" t="s">
        <v>103</v>
      </c>
      <c r="O4" s="231" t="s">
        <v>20</v>
      </c>
      <c r="P4" s="232"/>
      <c r="Q4" s="232"/>
      <c r="R4" s="233"/>
      <c r="S4" s="231" t="s">
        <v>58</v>
      </c>
      <c r="T4" s="232"/>
      <c r="U4" s="233"/>
    </row>
    <row r="5" spans="1:21" ht="24.95" customHeight="1" x14ac:dyDescent="0.15">
      <c r="A5" s="267"/>
      <c r="B5" s="18" t="s">
        <v>30</v>
      </c>
      <c r="C5" s="159" t="s">
        <v>15</v>
      </c>
      <c r="D5" s="20" t="s">
        <v>97</v>
      </c>
      <c r="E5" s="227" t="s">
        <v>105</v>
      </c>
      <c r="F5" s="235"/>
      <c r="G5" s="7" t="s">
        <v>23</v>
      </c>
      <c r="H5" s="8" t="s">
        <v>22</v>
      </c>
      <c r="I5" s="18" t="s">
        <v>22</v>
      </c>
      <c r="J5" s="19" t="s">
        <v>23</v>
      </c>
      <c r="K5" s="162" t="s">
        <v>110</v>
      </c>
      <c r="L5" s="235"/>
      <c r="M5" s="265"/>
      <c r="N5" s="265"/>
      <c r="O5" s="18" t="s">
        <v>81</v>
      </c>
      <c r="P5" s="20" t="s">
        <v>17</v>
      </c>
      <c r="Q5" s="20" t="s">
        <v>18</v>
      </c>
      <c r="R5" s="114" t="s">
        <v>19</v>
      </c>
      <c r="S5" s="105" t="s">
        <v>82</v>
      </c>
      <c r="T5" s="20" t="s">
        <v>59</v>
      </c>
      <c r="U5" s="104" t="s">
        <v>113</v>
      </c>
    </row>
    <row r="6" spans="1:21" ht="24.95" customHeight="1" x14ac:dyDescent="0.15">
      <c r="A6" s="4">
        <f t="shared" ref="A6:A50" si="0">ROW()-5</f>
        <v>1</v>
      </c>
      <c r="B6" s="103" t="s">
        <v>25</v>
      </c>
      <c r="C6" s="170" t="s">
        <v>28</v>
      </c>
      <c r="D6" s="171" t="s">
        <v>99</v>
      </c>
      <c r="E6" s="172" t="s">
        <v>39</v>
      </c>
      <c r="F6" s="58">
        <v>10</v>
      </c>
      <c r="G6" s="6">
        <v>5500</v>
      </c>
      <c r="H6" s="5"/>
      <c r="I6" s="11"/>
      <c r="J6" s="12" t="s">
        <v>24</v>
      </c>
      <c r="K6" s="9">
        <v>30</v>
      </c>
      <c r="L6" s="141">
        <v>4</v>
      </c>
      <c r="M6" s="141" t="s">
        <v>24</v>
      </c>
      <c r="N6" s="132" t="s">
        <v>88</v>
      </c>
      <c r="O6" s="9" t="s">
        <v>24</v>
      </c>
      <c r="P6" s="13" t="s">
        <v>24</v>
      </c>
      <c r="Q6" s="13" t="s">
        <v>24</v>
      </c>
      <c r="R6" s="120" t="s">
        <v>24</v>
      </c>
      <c r="S6" s="111" t="s">
        <v>60</v>
      </c>
      <c r="T6" s="13" t="s">
        <v>24</v>
      </c>
      <c r="U6" s="10"/>
    </row>
    <row r="7" spans="1:21" ht="24.95" customHeight="1" x14ac:dyDescent="0.15">
      <c r="A7" s="49">
        <f t="shared" si="0"/>
        <v>2</v>
      </c>
      <c r="B7" s="244" t="s">
        <v>111</v>
      </c>
      <c r="C7" s="173" t="s">
        <v>29</v>
      </c>
      <c r="D7" s="174" t="s">
        <v>98</v>
      </c>
      <c r="E7" s="175" t="s">
        <v>39</v>
      </c>
      <c r="F7" s="260">
        <v>50</v>
      </c>
      <c r="G7" s="55">
        <v>22000</v>
      </c>
      <c r="H7" s="56"/>
      <c r="I7" s="38"/>
      <c r="J7" s="39" t="s">
        <v>24</v>
      </c>
      <c r="K7" s="42">
        <v>55</v>
      </c>
      <c r="L7" s="138">
        <v>4</v>
      </c>
      <c r="M7" s="138" t="s">
        <v>24</v>
      </c>
      <c r="N7" s="129" t="s">
        <v>88</v>
      </c>
      <c r="O7" s="42" t="s">
        <v>24</v>
      </c>
      <c r="P7" s="40" t="s">
        <v>24</v>
      </c>
      <c r="Q7" s="40" t="s">
        <v>24</v>
      </c>
      <c r="R7" s="117"/>
      <c r="S7" s="108" t="s">
        <v>60</v>
      </c>
      <c r="T7" s="40" t="s">
        <v>24</v>
      </c>
      <c r="U7" s="41"/>
    </row>
    <row r="8" spans="1:21" ht="24.95" customHeight="1" x14ac:dyDescent="0.15">
      <c r="A8" s="48">
        <f t="shared" si="0"/>
        <v>3</v>
      </c>
      <c r="B8" s="238"/>
      <c r="C8" s="176" t="s">
        <v>33</v>
      </c>
      <c r="D8" s="177" t="s">
        <v>98</v>
      </c>
      <c r="E8" s="178" t="s">
        <v>39</v>
      </c>
      <c r="F8" s="262"/>
      <c r="G8" s="51">
        <v>22000</v>
      </c>
      <c r="H8" s="52"/>
      <c r="I8" s="33"/>
      <c r="J8" s="34" t="s">
        <v>24</v>
      </c>
      <c r="K8" s="37">
        <v>55</v>
      </c>
      <c r="L8" s="140">
        <v>4</v>
      </c>
      <c r="M8" s="140" t="s">
        <v>24</v>
      </c>
      <c r="N8" s="131" t="s">
        <v>88</v>
      </c>
      <c r="O8" s="37" t="s">
        <v>24</v>
      </c>
      <c r="P8" s="35" t="s">
        <v>24</v>
      </c>
      <c r="Q8" s="35" t="s">
        <v>24</v>
      </c>
      <c r="R8" s="119" t="s">
        <v>24</v>
      </c>
      <c r="S8" s="110"/>
      <c r="T8" s="35"/>
      <c r="U8" s="36"/>
    </row>
    <row r="9" spans="1:21" ht="24.95" customHeight="1" x14ac:dyDescent="0.15">
      <c r="A9" s="22">
        <f t="shared" si="0"/>
        <v>4</v>
      </c>
      <c r="B9" s="249" t="s">
        <v>112</v>
      </c>
      <c r="C9" s="179" t="s">
        <v>27</v>
      </c>
      <c r="D9" s="180" t="s">
        <v>98</v>
      </c>
      <c r="E9" s="181" t="s">
        <v>39</v>
      </c>
      <c r="F9" s="257">
        <v>100</v>
      </c>
      <c r="G9" s="53">
        <v>12000</v>
      </c>
      <c r="H9" s="54">
        <v>2000</v>
      </c>
      <c r="I9" s="28" t="s">
        <v>24</v>
      </c>
      <c r="J9" s="29"/>
      <c r="K9" s="32">
        <v>55</v>
      </c>
      <c r="L9" s="136">
        <v>4</v>
      </c>
      <c r="M9" s="136" t="s">
        <v>24</v>
      </c>
      <c r="N9" s="127" t="s">
        <v>89</v>
      </c>
      <c r="O9" s="32" t="s">
        <v>24</v>
      </c>
      <c r="P9" s="30" t="s">
        <v>24</v>
      </c>
      <c r="Q9" s="30" t="s">
        <v>24</v>
      </c>
      <c r="R9" s="115" t="s">
        <v>24</v>
      </c>
      <c r="S9" s="106" t="s">
        <v>60</v>
      </c>
      <c r="T9" s="30" t="s">
        <v>24</v>
      </c>
      <c r="U9" s="31" t="s">
        <v>24</v>
      </c>
    </row>
    <row r="10" spans="1:21" ht="24.95" customHeight="1" x14ac:dyDescent="0.15">
      <c r="A10" s="163">
        <f t="shared" si="0"/>
        <v>5</v>
      </c>
      <c r="B10" s="242"/>
      <c r="C10" s="182" t="s">
        <v>9</v>
      </c>
      <c r="D10" s="183" t="s">
        <v>98</v>
      </c>
      <c r="E10" s="184" t="s">
        <v>39</v>
      </c>
      <c r="F10" s="258"/>
      <c r="G10" s="83">
        <v>14000</v>
      </c>
      <c r="H10" s="164"/>
      <c r="I10" s="85"/>
      <c r="J10" s="86" t="s">
        <v>24</v>
      </c>
      <c r="K10" s="87">
        <v>55</v>
      </c>
      <c r="L10" s="144">
        <v>4</v>
      </c>
      <c r="M10" s="144" t="s">
        <v>24</v>
      </c>
      <c r="N10" s="135" t="s">
        <v>89</v>
      </c>
      <c r="O10" s="87" t="s">
        <v>24</v>
      </c>
      <c r="P10" s="88" t="s">
        <v>24</v>
      </c>
      <c r="Q10" s="88" t="s">
        <v>24</v>
      </c>
      <c r="R10" s="124"/>
      <c r="S10" s="123"/>
      <c r="T10" s="88"/>
      <c r="U10" s="89"/>
    </row>
    <row r="11" spans="1:21" ht="24.95" customHeight="1" x14ac:dyDescent="0.15">
      <c r="A11" s="163">
        <f t="shared" si="0"/>
        <v>6</v>
      </c>
      <c r="B11" s="242"/>
      <c r="C11" s="182" t="s">
        <v>11</v>
      </c>
      <c r="D11" s="183" t="s">
        <v>98</v>
      </c>
      <c r="E11" s="184" t="s">
        <v>39</v>
      </c>
      <c r="F11" s="258"/>
      <c r="G11" s="83">
        <v>14000</v>
      </c>
      <c r="H11" s="164"/>
      <c r="I11" s="85"/>
      <c r="J11" s="86" t="s">
        <v>24</v>
      </c>
      <c r="K11" s="87">
        <v>55</v>
      </c>
      <c r="L11" s="144">
        <v>4</v>
      </c>
      <c r="M11" s="144" t="s">
        <v>24</v>
      </c>
      <c r="N11" s="135" t="s">
        <v>89</v>
      </c>
      <c r="O11" s="87" t="s">
        <v>24</v>
      </c>
      <c r="P11" s="88" t="s">
        <v>24</v>
      </c>
      <c r="Q11" s="88" t="s">
        <v>24</v>
      </c>
      <c r="R11" s="124" t="s">
        <v>24</v>
      </c>
      <c r="S11" s="123"/>
      <c r="T11" s="88"/>
      <c r="U11" s="89"/>
    </row>
    <row r="12" spans="1:21" ht="24.95" customHeight="1" x14ac:dyDescent="0.15">
      <c r="A12" s="163">
        <f t="shared" si="0"/>
        <v>7</v>
      </c>
      <c r="B12" s="242"/>
      <c r="C12" s="185" t="s">
        <v>12</v>
      </c>
      <c r="D12" s="186" t="s">
        <v>98</v>
      </c>
      <c r="E12" s="184" t="s">
        <v>39</v>
      </c>
      <c r="F12" s="258"/>
      <c r="G12" s="83">
        <v>14000</v>
      </c>
      <c r="H12" s="164"/>
      <c r="I12" s="85"/>
      <c r="J12" s="86" t="s">
        <v>24</v>
      </c>
      <c r="K12" s="87">
        <v>55</v>
      </c>
      <c r="L12" s="144">
        <v>4</v>
      </c>
      <c r="M12" s="144" t="s">
        <v>24</v>
      </c>
      <c r="N12" s="135" t="s">
        <v>89</v>
      </c>
      <c r="O12" s="87" t="s">
        <v>24</v>
      </c>
      <c r="P12" s="88" t="s">
        <v>24</v>
      </c>
      <c r="Q12" s="88" t="s">
        <v>24</v>
      </c>
      <c r="R12" s="124"/>
      <c r="S12" s="123"/>
      <c r="T12" s="88"/>
      <c r="U12" s="89"/>
    </row>
    <row r="13" spans="1:21" ht="24.95" customHeight="1" x14ac:dyDescent="0.15">
      <c r="A13" s="14">
        <f t="shared" si="0"/>
        <v>8</v>
      </c>
      <c r="B13" s="243"/>
      <c r="C13" s="187" t="s">
        <v>87</v>
      </c>
      <c r="D13" s="188" t="s">
        <v>98</v>
      </c>
      <c r="E13" s="189" t="s">
        <v>39</v>
      </c>
      <c r="F13" s="259"/>
      <c r="G13" s="15">
        <v>2000</v>
      </c>
      <c r="H13" s="17"/>
      <c r="I13" s="23"/>
      <c r="J13" s="24" t="s">
        <v>24</v>
      </c>
      <c r="K13" s="27">
        <v>20</v>
      </c>
      <c r="L13" s="137">
        <v>2</v>
      </c>
      <c r="M13" s="137" t="s">
        <v>24</v>
      </c>
      <c r="N13" s="128" t="s">
        <v>89</v>
      </c>
      <c r="O13" s="27" t="s">
        <v>24</v>
      </c>
      <c r="P13" s="25" t="s">
        <v>24</v>
      </c>
      <c r="Q13" s="25" t="s">
        <v>24</v>
      </c>
      <c r="R13" s="116"/>
      <c r="S13" s="107"/>
      <c r="T13" s="25"/>
      <c r="U13" s="26"/>
    </row>
    <row r="14" spans="1:21" ht="24.95" customHeight="1" x14ac:dyDescent="0.15">
      <c r="A14" s="59">
        <f t="shared" si="0"/>
        <v>9</v>
      </c>
      <c r="B14" s="244" t="s">
        <v>57</v>
      </c>
      <c r="C14" s="190" t="s">
        <v>64</v>
      </c>
      <c r="D14" s="191" t="s">
        <v>100</v>
      </c>
      <c r="E14" s="192" t="s">
        <v>40</v>
      </c>
      <c r="F14" s="260">
        <v>170</v>
      </c>
      <c r="G14" s="55">
        <v>30000</v>
      </c>
      <c r="H14" s="60"/>
      <c r="I14" s="38"/>
      <c r="J14" s="39" t="s">
        <v>24</v>
      </c>
      <c r="K14" s="42">
        <v>55</v>
      </c>
      <c r="L14" s="138">
        <v>4</v>
      </c>
      <c r="M14" s="138" t="s">
        <v>24</v>
      </c>
      <c r="N14" s="129" t="s">
        <v>90</v>
      </c>
      <c r="O14" s="42" t="s">
        <v>24</v>
      </c>
      <c r="P14" s="40" t="s">
        <v>24</v>
      </c>
      <c r="Q14" s="40" t="s">
        <v>24</v>
      </c>
      <c r="R14" s="117"/>
      <c r="S14" s="108" t="s">
        <v>24</v>
      </c>
      <c r="T14" s="40" t="s">
        <v>24</v>
      </c>
      <c r="U14" s="41"/>
    </row>
    <row r="15" spans="1:21" ht="24.95" customHeight="1" x14ac:dyDescent="0.15">
      <c r="A15" s="61">
        <f t="shared" si="0"/>
        <v>10</v>
      </c>
      <c r="B15" s="237"/>
      <c r="C15" s="193" t="s">
        <v>63</v>
      </c>
      <c r="D15" s="194" t="s">
        <v>100</v>
      </c>
      <c r="E15" s="195" t="s">
        <v>40</v>
      </c>
      <c r="F15" s="261"/>
      <c r="G15" s="62">
        <v>30000</v>
      </c>
      <c r="H15" s="63"/>
      <c r="I15" s="64"/>
      <c r="J15" s="65" t="s">
        <v>24</v>
      </c>
      <c r="K15" s="66">
        <v>55</v>
      </c>
      <c r="L15" s="142">
        <v>4</v>
      </c>
      <c r="M15" s="142" t="s">
        <v>24</v>
      </c>
      <c r="N15" s="133" t="s">
        <v>90</v>
      </c>
      <c r="O15" s="66" t="s">
        <v>24</v>
      </c>
      <c r="P15" s="68" t="s">
        <v>24</v>
      </c>
      <c r="Q15" s="68" t="s">
        <v>24</v>
      </c>
      <c r="R15" s="121" t="s">
        <v>24</v>
      </c>
      <c r="S15" s="112"/>
      <c r="T15" s="68"/>
      <c r="U15" s="67"/>
    </row>
    <row r="16" spans="1:21" ht="24.95" customHeight="1" x14ac:dyDescent="0.15">
      <c r="A16" s="69">
        <f t="shared" si="0"/>
        <v>11</v>
      </c>
      <c r="B16" s="237"/>
      <c r="C16" s="193" t="s">
        <v>62</v>
      </c>
      <c r="D16" s="194" t="s">
        <v>100</v>
      </c>
      <c r="E16" s="195" t="s">
        <v>40</v>
      </c>
      <c r="F16" s="261"/>
      <c r="G16" s="62">
        <v>30000</v>
      </c>
      <c r="H16" s="63"/>
      <c r="I16" s="64"/>
      <c r="J16" s="65" t="s">
        <v>24</v>
      </c>
      <c r="K16" s="66">
        <v>55</v>
      </c>
      <c r="L16" s="142">
        <v>4</v>
      </c>
      <c r="M16" s="142" t="s">
        <v>24</v>
      </c>
      <c r="N16" s="133" t="s">
        <v>90</v>
      </c>
      <c r="O16" s="66" t="s">
        <v>24</v>
      </c>
      <c r="P16" s="68" t="s">
        <v>24</v>
      </c>
      <c r="Q16" s="68" t="s">
        <v>24</v>
      </c>
      <c r="R16" s="121"/>
      <c r="S16" s="112"/>
      <c r="T16" s="68"/>
      <c r="U16" s="67"/>
    </row>
    <row r="17" spans="1:21" ht="24.95" customHeight="1" x14ac:dyDescent="0.15">
      <c r="A17" s="70">
        <f t="shared" si="0"/>
        <v>12</v>
      </c>
      <c r="B17" s="238"/>
      <c r="C17" s="196" t="s">
        <v>61</v>
      </c>
      <c r="D17" s="197" t="s">
        <v>100</v>
      </c>
      <c r="E17" s="198" t="s">
        <v>40</v>
      </c>
      <c r="F17" s="262"/>
      <c r="G17" s="51">
        <v>30000</v>
      </c>
      <c r="H17" s="71"/>
      <c r="I17" s="33"/>
      <c r="J17" s="34" t="s">
        <v>24</v>
      </c>
      <c r="K17" s="37">
        <v>55</v>
      </c>
      <c r="L17" s="140">
        <v>4</v>
      </c>
      <c r="M17" s="140" t="s">
        <v>24</v>
      </c>
      <c r="N17" s="131" t="s">
        <v>90</v>
      </c>
      <c r="O17" s="37" t="s">
        <v>24</v>
      </c>
      <c r="P17" s="35" t="s">
        <v>24</v>
      </c>
      <c r="Q17" s="35" t="s">
        <v>24</v>
      </c>
      <c r="R17" s="119" t="s">
        <v>24</v>
      </c>
      <c r="S17" s="110"/>
      <c r="T17" s="35"/>
      <c r="U17" s="36"/>
    </row>
    <row r="18" spans="1:21" ht="24.95" customHeight="1" x14ac:dyDescent="0.15">
      <c r="A18" s="72">
        <f t="shared" si="0"/>
        <v>13</v>
      </c>
      <c r="B18" s="249" t="s">
        <v>38</v>
      </c>
      <c r="C18" s="199" t="s">
        <v>65</v>
      </c>
      <c r="D18" s="200" t="s">
        <v>100</v>
      </c>
      <c r="E18" s="201" t="s">
        <v>40</v>
      </c>
      <c r="F18" s="257">
        <v>80</v>
      </c>
      <c r="G18" s="53">
        <v>6500</v>
      </c>
      <c r="H18" s="73"/>
      <c r="I18" s="28"/>
      <c r="J18" s="29" t="s">
        <v>24</v>
      </c>
      <c r="K18" s="32">
        <v>55</v>
      </c>
      <c r="L18" s="136">
        <v>4</v>
      </c>
      <c r="M18" s="136" t="s">
        <v>24</v>
      </c>
      <c r="N18" s="127" t="s">
        <v>91</v>
      </c>
      <c r="O18" s="32" t="s">
        <v>24</v>
      </c>
      <c r="P18" s="30" t="s">
        <v>24</v>
      </c>
      <c r="Q18" s="30" t="s">
        <v>24</v>
      </c>
      <c r="R18" s="115"/>
      <c r="S18" s="106"/>
      <c r="T18" s="30"/>
      <c r="U18" s="31"/>
    </row>
    <row r="19" spans="1:21" ht="24.95" customHeight="1" x14ac:dyDescent="0.15">
      <c r="A19" s="74">
        <f t="shared" si="0"/>
        <v>14</v>
      </c>
      <c r="B19" s="242"/>
      <c r="C19" s="202" t="s">
        <v>66</v>
      </c>
      <c r="D19" s="203" t="s">
        <v>100</v>
      </c>
      <c r="E19" s="204" t="s">
        <v>40</v>
      </c>
      <c r="F19" s="258"/>
      <c r="G19" s="75">
        <v>6500</v>
      </c>
      <c r="H19" s="76"/>
      <c r="I19" s="77"/>
      <c r="J19" s="78" t="s">
        <v>24</v>
      </c>
      <c r="K19" s="79">
        <v>55</v>
      </c>
      <c r="L19" s="143">
        <v>4</v>
      </c>
      <c r="M19" s="143" t="s">
        <v>24</v>
      </c>
      <c r="N19" s="134" t="s">
        <v>91</v>
      </c>
      <c r="O19" s="79" t="s">
        <v>24</v>
      </c>
      <c r="P19" s="80" t="s">
        <v>24</v>
      </c>
      <c r="Q19" s="80" t="s">
        <v>24</v>
      </c>
      <c r="R19" s="122"/>
      <c r="S19" s="113"/>
      <c r="T19" s="80"/>
      <c r="U19" s="81"/>
    </row>
    <row r="20" spans="1:21" ht="24.95" customHeight="1" x14ac:dyDescent="0.15">
      <c r="A20" s="74">
        <f t="shared" si="0"/>
        <v>15</v>
      </c>
      <c r="B20" s="242"/>
      <c r="C20" s="202" t="s">
        <v>67</v>
      </c>
      <c r="D20" s="203" t="s">
        <v>100</v>
      </c>
      <c r="E20" s="204" t="s">
        <v>40</v>
      </c>
      <c r="F20" s="258"/>
      <c r="G20" s="75">
        <v>6500</v>
      </c>
      <c r="H20" s="76"/>
      <c r="I20" s="77"/>
      <c r="J20" s="78" t="s">
        <v>24</v>
      </c>
      <c r="K20" s="79">
        <v>55</v>
      </c>
      <c r="L20" s="143">
        <v>4</v>
      </c>
      <c r="M20" s="143" t="s">
        <v>24</v>
      </c>
      <c r="N20" s="134" t="s">
        <v>91</v>
      </c>
      <c r="O20" s="79" t="s">
        <v>24</v>
      </c>
      <c r="P20" s="80" t="s">
        <v>24</v>
      </c>
      <c r="Q20" s="80" t="s">
        <v>24</v>
      </c>
      <c r="R20" s="122" t="s">
        <v>24</v>
      </c>
      <c r="S20" s="113"/>
      <c r="T20" s="80"/>
      <c r="U20" s="81"/>
    </row>
    <row r="21" spans="1:21" ht="24.95" customHeight="1" x14ac:dyDescent="0.15">
      <c r="A21" s="14">
        <f t="shared" si="0"/>
        <v>16</v>
      </c>
      <c r="B21" s="243"/>
      <c r="C21" s="205" t="s">
        <v>68</v>
      </c>
      <c r="D21" s="188" t="s">
        <v>100</v>
      </c>
      <c r="E21" s="189" t="s">
        <v>40</v>
      </c>
      <c r="F21" s="259"/>
      <c r="G21" s="15">
        <v>6500</v>
      </c>
      <c r="H21" s="16"/>
      <c r="I21" s="23"/>
      <c r="J21" s="24" t="s">
        <v>24</v>
      </c>
      <c r="K21" s="27">
        <v>55</v>
      </c>
      <c r="L21" s="137">
        <v>4</v>
      </c>
      <c r="M21" s="137" t="s">
        <v>24</v>
      </c>
      <c r="N21" s="128" t="s">
        <v>91</v>
      </c>
      <c r="O21" s="27" t="s">
        <v>24</v>
      </c>
      <c r="P21" s="25" t="s">
        <v>24</v>
      </c>
      <c r="Q21" s="25" t="s">
        <v>24</v>
      </c>
      <c r="R21" s="116"/>
      <c r="S21" s="107" t="s">
        <v>24</v>
      </c>
      <c r="T21" s="25" t="s">
        <v>24</v>
      </c>
      <c r="U21" s="26"/>
    </row>
    <row r="22" spans="1:21" ht="24.95" customHeight="1" x14ac:dyDescent="0.15">
      <c r="A22" s="59">
        <f t="shared" si="0"/>
        <v>17</v>
      </c>
      <c r="B22" s="244" t="s">
        <v>108</v>
      </c>
      <c r="C22" s="173" t="s">
        <v>72</v>
      </c>
      <c r="D22" s="174" t="s">
        <v>101</v>
      </c>
      <c r="E22" s="175" t="s">
        <v>40</v>
      </c>
      <c r="F22" s="254">
        <v>140</v>
      </c>
      <c r="G22" s="55">
        <v>15000</v>
      </c>
      <c r="H22" s="60"/>
      <c r="I22" s="38"/>
      <c r="J22" s="39" t="s">
        <v>24</v>
      </c>
      <c r="K22" s="42">
        <v>55</v>
      </c>
      <c r="L22" s="138">
        <v>4</v>
      </c>
      <c r="M22" s="138" t="s">
        <v>24</v>
      </c>
      <c r="N22" s="129" t="s">
        <v>92</v>
      </c>
      <c r="O22" s="42" t="s">
        <v>24</v>
      </c>
      <c r="P22" s="40" t="s">
        <v>24</v>
      </c>
      <c r="Q22" s="40" t="s">
        <v>24</v>
      </c>
      <c r="R22" s="117"/>
      <c r="S22" s="108"/>
      <c r="T22" s="40"/>
      <c r="U22" s="41"/>
    </row>
    <row r="23" spans="1:21" ht="24.95" customHeight="1" x14ac:dyDescent="0.15">
      <c r="A23" s="61">
        <f t="shared" si="0"/>
        <v>18</v>
      </c>
      <c r="B23" s="237"/>
      <c r="C23" s="206" t="s">
        <v>73</v>
      </c>
      <c r="D23" s="207" t="s">
        <v>101</v>
      </c>
      <c r="E23" s="208" t="s">
        <v>40</v>
      </c>
      <c r="F23" s="255"/>
      <c r="G23" s="62">
        <v>15000</v>
      </c>
      <c r="H23" s="63"/>
      <c r="I23" s="64"/>
      <c r="J23" s="65" t="s">
        <v>24</v>
      </c>
      <c r="K23" s="66">
        <v>55</v>
      </c>
      <c r="L23" s="142">
        <v>4</v>
      </c>
      <c r="M23" s="142" t="s">
        <v>24</v>
      </c>
      <c r="N23" s="133" t="s">
        <v>92</v>
      </c>
      <c r="O23" s="66" t="s">
        <v>24</v>
      </c>
      <c r="P23" s="68" t="s">
        <v>24</v>
      </c>
      <c r="Q23" s="68" t="s">
        <v>24</v>
      </c>
      <c r="R23" s="121"/>
      <c r="S23" s="112"/>
      <c r="T23" s="68"/>
      <c r="U23" s="67"/>
    </row>
    <row r="24" spans="1:21" ht="24.95" customHeight="1" x14ac:dyDescent="0.15">
      <c r="A24" s="69">
        <f t="shared" si="0"/>
        <v>19</v>
      </c>
      <c r="B24" s="237"/>
      <c r="C24" s="209" t="s">
        <v>74</v>
      </c>
      <c r="D24" s="210" t="s">
        <v>101</v>
      </c>
      <c r="E24" s="211" t="s">
        <v>40</v>
      </c>
      <c r="F24" s="255"/>
      <c r="G24" s="62">
        <v>15000</v>
      </c>
      <c r="H24" s="63"/>
      <c r="I24" s="64"/>
      <c r="J24" s="65" t="s">
        <v>24</v>
      </c>
      <c r="K24" s="66">
        <v>55</v>
      </c>
      <c r="L24" s="142">
        <v>4</v>
      </c>
      <c r="M24" s="142" t="s">
        <v>24</v>
      </c>
      <c r="N24" s="133" t="s">
        <v>92</v>
      </c>
      <c r="O24" s="66" t="s">
        <v>24</v>
      </c>
      <c r="P24" s="68" t="s">
        <v>24</v>
      </c>
      <c r="Q24" s="68" t="s">
        <v>24</v>
      </c>
      <c r="R24" s="121" t="s">
        <v>24</v>
      </c>
      <c r="S24" s="112"/>
      <c r="T24" s="68"/>
      <c r="U24" s="67"/>
    </row>
    <row r="25" spans="1:21" ht="24.95" customHeight="1" x14ac:dyDescent="0.15">
      <c r="A25" s="69">
        <f t="shared" si="0"/>
        <v>20</v>
      </c>
      <c r="B25" s="237"/>
      <c r="C25" s="212" t="s">
        <v>75</v>
      </c>
      <c r="D25" s="207" t="s">
        <v>101</v>
      </c>
      <c r="E25" s="213" t="s">
        <v>40</v>
      </c>
      <c r="F25" s="255"/>
      <c r="G25" s="62">
        <v>15000</v>
      </c>
      <c r="H25" s="63"/>
      <c r="I25" s="64"/>
      <c r="J25" s="65" t="s">
        <v>24</v>
      </c>
      <c r="K25" s="66">
        <v>55</v>
      </c>
      <c r="L25" s="142">
        <v>4</v>
      </c>
      <c r="M25" s="142" t="s">
        <v>24</v>
      </c>
      <c r="N25" s="133" t="s">
        <v>92</v>
      </c>
      <c r="O25" s="66" t="s">
        <v>24</v>
      </c>
      <c r="P25" s="68" t="s">
        <v>24</v>
      </c>
      <c r="Q25" s="68" t="s">
        <v>24</v>
      </c>
      <c r="R25" s="121"/>
      <c r="S25" s="112" t="s">
        <v>24</v>
      </c>
      <c r="T25" s="68" t="s">
        <v>24</v>
      </c>
      <c r="U25" s="67"/>
    </row>
    <row r="26" spans="1:21" ht="24.95" customHeight="1" x14ac:dyDescent="0.15">
      <c r="A26" s="70">
        <f t="shared" si="0"/>
        <v>21</v>
      </c>
      <c r="B26" s="238"/>
      <c r="C26" s="196" t="s">
        <v>79</v>
      </c>
      <c r="D26" s="197" t="s">
        <v>101</v>
      </c>
      <c r="E26" s="198" t="s">
        <v>40</v>
      </c>
      <c r="F26" s="256"/>
      <c r="G26" s="51">
        <v>2500</v>
      </c>
      <c r="H26" s="71"/>
      <c r="I26" s="33"/>
      <c r="J26" s="34" t="s">
        <v>24</v>
      </c>
      <c r="K26" s="37">
        <v>30</v>
      </c>
      <c r="L26" s="140">
        <v>4</v>
      </c>
      <c r="M26" s="140" t="s">
        <v>24</v>
      </c>
      <c r="N26" s="131" t="s">
        <v>92</v>
      </c>
      <c r="O26" s="37" t="s">
        <v>60</v>
      </c>
      <c r="P26" s="35" t="s">
        <v>60</v>
      </c>
      <c r="Q26" s="35" t="s">
        <v>60</v>
      </c>
      <c r="R26" s="119" t="s">
        <v>60</v>
      </c>
      <c r="S26" s="110"/>
      <c r="T26" s="35"/>
      <c r="U26" s="36"/>
    </row>
    <row r="27" spans="1:21" ht="24.95" customHeight="1" x14ac:dyDescent="0.15">
      <c r="A27" s="22">
        <f t="shared" si="0"/>
        <v>22</v>
      </c>
      <c r="B27" s="249" t="s">
        <v>76</v>
      </c>
      <c r="C27" s="199" t="s">
        <v>69</v>
      </c>
      <c r="D27" s="200" t="s">
        <v>101</v>
      </c>
      <c r="E27" s="201" t="s">
        <v>40</v>
      </c>
      <c r="F27" s="257">
        <v>130</v>
      </c>
      <c r="G27" s="53">
        <v>23500</v>
      </c>
      <c r="H27" s="73"/>
      <c r="I27" s="28"/>
      <c r="J27" s="29" t="s">
        <v>24</v>
      </c>
      <c r="K27" s="32">
        <v>55</v>
      </c>
      <c r="L27" s="136">
        <v>4</v>
      </c>
      <c r="M27" s="136" t="s">
        <v>24</v>
      </c>
      <c r="N27" s="127" t="s">
        <v>93</v>
      </c>
      <c r="O27" s="32" t="s">
        <v>24</v>
      </c>
      <c r="P27" s="30" t="s">
        <v>24</v>
      </c>
      <c r="Q27" s="30" t="s">
        <v>24</v>
      </c>
      <c r="R27" s="115"/>
      <c r="S27" s="106"/>
      <c r="T27" s="30"/>
      <c r="U27" s="31"/>
    </row>
    <row r="28" spans="1:21" ht="24.95" customHeight="1" x14ac:dyDescent="0.15">
      <c r="A28" s="82">
        <f t="shared" si="0"/>
        <v>23</v>
      </c>
      <c r="B28" s="242"/>
      <c r="C28" s="202" t="s">
        <v>70</v>
      </c>
      <c r="D28" s="203" t="s">
        <v>101</v>
      </c>
      <c r="E28" s="204" t="s">
        <v>40</v>
      </c>
      <c r="F28" s="258"/>
      <c r="G28" s="83">
        <v>23500</v>
      </c>
      <c r="H28" s="84"/>
      <c r="I28" s="85"/>
      <c r="J28" s="86" t="s">
        <v>24</v>
      </c>
      <c r="K28" s="87">
        <v>55</v>
      </c>
      <c r="L28" s="144">
        <v>4</v>
      </c>
      <c r="M28" s="144" t="s">
        <v>24</v>
      </c>
      <c r="N28" s="135" t="s">
        <v>93</v>
      </c>
      <c r="O28" s="87" t="s">
        <v>24</v>
      </c>
      <c r="P28" s="88" t="s">
        <v>24</v>
      </c>
      <c r="Q28" s="88" t="s">
        <v>24</v>
      </c>
      <c r="R28" s="124"/>
      <c r="S28" s="123"/>
      <c r="T28" s="88"/>
      <c r="U28" s="89"/>
    </row>
    <row r="29" spans="1:21" ht="24.95" customHeight="1" x14ac:dyDescent="0.15">
      <c r="A29" s="90">
        <f t="shared" si="0"/>
        <v>24</v>
      </c>
      <c r="B29" s="242"/>
      <c r="C29" s="214" t="s">
        <v>71</v>
      </c>
      <c r="D29" s="186" t="s">
        <v>101</v>
      </c>
      <c r="E29" s="215" t="s">
        <v>40</v>
      </c>
      <c r="F29" s="258"/>
      <c r="G29" s="83">
        <v>23500</v>
      </c>
      <c r="H29" s="84"/>
      <c r="I29" s="85"/>
      <c r="J29" s="86" t="s">
        <v>24</v>
      </c>
      <c r="K29" s="87">
        <v>55</v>
      </c>
      <c r="L29" s="144">
        <v>4</v>
      </c>
      <c r="M29" s="144" t="s">
        <v>24</v>
      </c>
      <c r="N29" s="135" t="s">
        <v>93</v>
      </c>
      <c r="O29" s="87" t="s">
        <v>24</v>
      </c>
      <c r="P29" s="88" t="s">
        <v>24</v>
      </c>
      <c r="Q29" s="88" t="s">
        <v>24</v>
      </c>
      <c r="R29" s="124"/>
      <c r="S29" s="123"/>
      <c r="T29" s="88"/>
      <c r="U29" s="89"/>
    </row>
    <row r="30" spans="1:21" ht="24.95" customHeight="1" x14ac:dyDescent="0.15">
      <c r="A30" s="90">
        <f t="shared" si="0"/>
        <v>25</v>
      </c>
      <c r="B30" s="242"/>
      <c r="C30" s="185" t="s">
        <v>78</v>
      </c>
      <c r="D30" s="216" t="s">
        <v>101</v>
      </c>
      <c r="E30" s="217" t="s">
        <v>40</v>
      </c>
      <c r="F30" s="258"/>
      <c r="G30" s="83">
        <v>23500</v>
      </c>
      <c r="H30" s="84"/>
      <c r="I30" s="85"/>
      <c r="J30" s="86" t="s">
        <v>60</v>
      </c>
      <c r="K30" s="87">
        <v>55</v>
      </c>
      <c r="L30" s="144">
        <v>4</v>
      </c>
      <c r="M30" s="144" t="s">
        <v>24</v>
      </c>
      <c r="N30" s="135" t="s">
        <v>93</v>
      </c>
      <c r="O30" s="87" t="s">
        <v>60</v>
      </c>
      <c r="P30" s="88" t="s">
        <v>60</v>
      </c>
      <c r="Q30" s="88" t="s">
        <v>60</v>
      </c>
      <c r="R30" s="124" t="s">
        <v>60</v>
      </c>
      <c r="S30" s="123"/>
      <c r="T30" s="88"/>
      <c r="U30" s="89"/>
    </row>
    <row r="31" spans="1:21" ht="24.95" customHeight="1" x14ac:dyDescent="0.15">
      <c r="A31" s="91">
        <f t="shared" si="0"/>
        <v>26</v>
      </c>
      <c r="B31" s="243"/>
      <c r="C31" s="187" t="s">
        <v>77</v>
      </c>
      <c r="D31" s="218" t="s">
        <v>101</v>
      </c>
      <c r="E31" s="219" t="s">
        <v>40</v>
      </c>
      <c r="F31" s="259"/>
      <c r="G31" s="15">
        <v>2500</v>
      </c>
      <c r="H31" s="16"/>
      <c r="I31" s="23"/>
      <c r="J31" s="24" t="s">
        <v>60</v>
      </c>
      <c r="K31" s="27">
        <v>30</v>
      </c>
      <c r="L31" s="137">
        <v>4</v>
      </c>
      <c r="M31" s="137" t="s">
        <v>24</v>
      </c>
      <c r="N31" s="128" t="s">
        <v>93</v>
      </c>
      <c r="O31" s="27" t="s">
        <v>60</v>
      </c>
      <c r="P31" s="25" t="s">
        <v>60</v>
      </c>
      <c r="Q31" s="25" t="s">
        <v>60</v>
      </c>
      <c r="R31" s="116" t="s">
        <v>60</v>
      </c>
      <c r="S31" s="107"/>
      <c r="T31" s="25"/>
      <c r="U31" s="26"/>
    </row>
    <row r="32" spans="1:21" ht="24.95" customHeight="1" x14ac:dyDescent="0.15">
      <c r="A32" s="94">
        <f t="shared" si="0"/>
        <v>27</v>
      </c>
      <c r="B32" s="160" t="s">
        <v>80</v>
      </c>
      <c r="C32" s="176" t="s">
        <v>27</v>
      </c>
      <c r="D32" s="177" t="s">
        <v>101</v>
      </c>
      <c r="E32" s="178" t="s">
        <v>40</v>
      </c>
      <c r="F32" s="95" t="s">
        <v>107</v>
      </c>
      <c r="G32" s="51">
        <v>1000</v>
      </c>
      <c r="H32" s="71">
        <v>10000</v>
      </c>
      <c r="I32" s="33" t="s">
        <v>24</v>
      </c>
      <c r="J32" s="34"/>
      <c r="K32" s="37">
        <v>55</v>
      </c>
      <c r="L32" s="140">
        <v>4</v>
      </c>
      <c r="M32" s="140" t="s">
        <v>24</v>
      </c>
      <c r="N32" s="131"/>
      <c r="O32" s="37" t="s">
        <v>24</v>
      </c>
      <c r="P32" s="35" t="s">
        <v>24</v>
      </c>
      <c r="Q32" s="35" t="s">
        <v>24</v>
      </c>
      <c r="R32" s="119"/>
      <c r="S32" s="110" t="s">
        <v>24</v>
      </c>
      <c r="T32" s="35" t="s">
        <v>24</v>
      </c>
      <c r="U32" s="36" t="s">
        <v>24</v>
      </c>
    </row>
    <row r="33" spans="1:21" ht="24.95" customHeight="1" x14ac:dyDescent="0.15">
      <c r="A33" s="22">
        <f t="shared" si="0"/>
        <v>28</v>
      </c>
      <c r="B33" s="249" t="s">
        <v>13</v>
      </c>
      <c r="C33" s="252" t="s">
        <v>10</v>
      </c>
      <c r="D33" s="220" t="s">
        <v>100</v>
      </c>
      <c r="E33" s="181" t="s">
        <v>41</v>
      </c>
      <c r="F33" s="250">
        <v>40</v>
      </c>
      <c r="G33" s="50">
        <v>14000</v>
      </c>
      <c r="H33" s="54"/>
      <c r="I33" s="28" t="s">
        <v>24</v>
      </c>
      <c r="J33" s="29"/>
      <c r="K33" s="32">
        <v>55</v>
      </c>
      <c r="L33" s="136">
        <v>4</v>
      </c>
      <c r="M33" s="136" t="s">
        <v>24</v>
      </c>
      <c r="N33" s="127" t="s">
        <v>94</v>
      </c>
      <c r="O33" s="32" t="s">
        <v>24</v>
      </c>
      <c r="P33" s="30" t="s">
        <v>24</v>
      </c>
      <c r="Q33" s="30" t="s">
        <v>24</v>
      </c>
      <c r="R33" s="115" t="s">
        <v>24</v>
      </c>
      <c r="S33" s="106"/>
      <c r="T33" s="30"/>
      <c r="U33" s="31"/>
    </row>
    <row r="34" spans="1:21" ht="24.95" customHeight="1" x14ac:dyDescent="0.15">
      <c r="A34" s="14">
        <f t="shared" si="0"/>
        <v>29</v>
      </c>
      <c r="B34" s="243"/>
      <c r="C34" s="253"/>
      <c r="D34" s="188" t="s">
        <v>101</v>
      </c>
      <c r="E34" s="189" t="s">
        <v>41</v>
      </c>
      <c r="F34" s="251"/>
      <c r="G34" s="99">
        <v>14000</v>
      </c>
      <c r="H34" s="17"/>
      <c r="I34" s="23"/>
      <c r="J34" s="24" t="s">
        <v>24</v>
      </c>
      <c r="K34" s="27">
        <v>55</v>
      </c>
      <c r="L34" s="137">
        <v>4</v>
      </c>
      <c r="M34" s="137" t="s">
        <v>24</v>
      </c>
      <c r="N34" s="128" t="s">
        <v>94</v>
      </c>
      <c r="O34" s="27" t="s">
        <v>24</v>
      </c>
      <c r="P34" s="25" t="s">
        <v>24</v>
      </c>
      <c r="Q34" s="25" t="s">
        <v>24</v>
      </c>
      <c r="R34" s="116"/>
      <c r="S34" s="107"/>
      <c r="T34" s="25"/>
      <c r="U34" s="26"/>
    </row>
    <row r="35" spans="1:21" ht="24.95" customHeight="1" x14ac:dyDescent="0.15">
      <c r="A35" s="59">
        <f t="shared" si="0"/>
        <v>30</v>
      </c>
      <c r="B35" s="244" t="s">
        <v>44</v>
      </c>
      <c r="C35" s="239" t="s">
        <v>45</v>
      </c>
      <c r="D35" s="221" t="s">
        <v>101</v>
      </c>
      <c r="E35" s="222" t="s">
        <v>42</v>
      </c>
      <c r="F35" s="245">
        <v>25</v>
      </c>
      <c r="G35" s="55">
        <v>5500</v>
      </c>
      <c r="H35" s="60">
        <v>500</v>
      </c>
      <c r="I35" s="38" t="s">
        <v>24</v>
      </c>
      <c r="J35" s="39"/>
      <c r="K35" s="42">
        <v>30</v>
      </c>
      <c r="L35" s="138">
        <v>4</v>
      </c>
      <c r="M35" s="138" t="s">
        <v>24</v>
      </c>
      <c r="N35" s="129" t="s">
        <v>95</v>
      </c>
      <c r="O35" s="42" t="s">
        <v>24</v>
      </c>
      <c r="P35" s="40" t="s">
        <v>24</v>
      </c>
      <c r="Q35" s="40" t="s">
        <v>24</v>
      </c>
      <c r="R35" s="117" t="s">
        <v>24</v>
      </c>
      <c r="S35" s="108" t="s">
        <v>60</v>
      </c>
      <c r="T35" s="40" t="s">
        <v>24</v>
      </c>
      <c r="U35" s="41"/>
    </row>
    <row r="36" spans="1:21" ht="24.95" customHeight="1" x14ac:dyDescent="0.15">
      <c r="A36" s="70">
        <f t="shared" si="0"/>
        <v>31</v>
      </c>
      <c r="B36" s="238"/>
      <c r="C36" s="240"/>
      <c r="D36" s="177" t="s">
        <v>101</v>
      </c>
      <c r="E36" s="223" t="s">
        <v>42</v>
      </c>
      <c r="F36" s="246"/>
      <c r="G36" s="51">
        <v>5500</v>
      </c>
      <c r="H36" s="71"/>
      <c r="I36" s="33"/>
      <c r="J36" s="34" t="s">
        <v>24</v>
      </c>
      <c r="K36" s="37">
        <v>30</v>
      </c>
      <c r="L36" s="140">
        <v>4</v>
      </c>
      <c r="M36" s="140" t="s">
        <v>24</v>
      </c>
      <c r="N36" s="131" t="s">
        <v>95</v>
      </c>
      <c r="O36" s="37" t="s">
        <v>24</v>
      </c>
      <c r="P36" s="35" t="s">
        <v>24</v>
      </c>
      <c r="Q36" s="35" t="s">
        <v>24</v>
      </c>
      <c r="R36" s="119"/>
      <c r="S36" s="110"/>
      <c r="T36" s="35"/>
      <c r="U36" s="36"/>
    </row>
    <row r="37" spans="1:21" ht="24.95" customHeight="1" x14ac:dyDescent="0.15">
      <c r="A37" s="22">
        <f t="shared" si="0"/>
        <v>32</v>
      </c>
      <c r="B37" s="241" t="s">
        <v>31</v>
      </c>
      <c r="C37" s="179" t="s">
        <v>35</v>
      </c>
      <c r="D37" s="180" t="s">
        <v>102</v>
      </c>
      <c r="E37" s="181" t="s">
        <v>43</v>
      </c>
      <c r="F37" s="247">
        <v>50</v>
      </c>
      <c r="G37" s="53">
        <v>20000</v>
      </c>
      <c r="H37" s="73">
        <v>1000</v>
      </c>
      <c r="I37" s="28" t="s">
        <v>24</v>
      </c>
      <c r="J37" s="29"/>
      <c r="K37" s="32">
        <v>55</v>
      </c>
      <c r="L37" s="136">
        <v>4</v>
      </c>
      <c r="M37" s="136" t="s">
        <v>24</v>
      </c>
      <c r="N37" s="127" t="s">
        <v>96</v>
      </c>
      <c r="O37" s="32" t="s">
        <v>24</v>
      </c>
      <c r="P37" s="30" t="s">
        <v>24</v>
      </c>
      <c r="Q37" s="30" t="s">
        <v>24</v>
      </c>
      <c r="R37" s="115" t="s">
        <v>24</v>
      </c>
      <c r="S37" s="125"/>
      <c r="T37" s="126"/>
      <c r="U37" s="31"/>
    </row>
    <row r="38" spans="1:21" ht="24.95" customHeight="1" x14ac:dyDescent="0.15">
      <c r="A38" s="14">
        <f t="shared" si="0"/>
        <v>33</v>
      </c>
      <c r="B38" s="243"/>
      <c r="C38" s="205" t="s">
        <v>36</v>
      </c>
      <c r="D38" s="188" t="s">
        <v>101</v>
      </c>
      <c r="E38" s="189" t="s">
        <v>43</v>
      </c>
      <c r="F38" s="248"/>
      <c r="G38" s="15">
        <v>7000</v>
      </c>
      <c r="H38" s="16"/>
      <c r="I38" s="23"/>
      <c r="J38" s="24" t="s">
        <v>24</v>
      </c>
      <c r="K38" s="27">
        <v>30</v>
      </c>
      <c r="L38" s="137">
        <v>4</v>
      </c>
      <c r="M38" s="137" t="s">
        <v>24</v>
      </c>
      <c r="N38" s="128" t="s">
        <v>96</v>
      </c>
      <c r="O38" s="27" t="s">
        <v>24</v>
      </c>
      <c r="P38" s="25" t="s">
        <v>24</v>
      </c>
      <c r="Q38" s="25" t="s">
        <v>24</v>
      </c>
      <c r="R38" s="116" t="s">
        <v>24</v>
      </c>
      <c r="S38" s="107"/>
      <c r="T38" s="25"/>
      <c r="U38" s="26"/>
    </row>
    <row r="39" spans="1:21" ht="24.95" customHeight="1" x14ac:dyDescent="0.15">
      <c r="A39" s="59">
        <f t="shared" si="0"/>
        <v>34</v>
      </c>
      <c r="B39" s="236" t="s">
        <v>34</v>
      </c>
      <c r="C39" s="173" t="s">
        <v>4</v>
      </c>
      <c r="D39" s="174" t="s">
        <v>100</v>
      </c>
      <c r="E39" s="175" t="s">
        <v>46</v>
      </c>
      <c r="F39" s="96">
        <v>4</v>
      </c>
      <c r="G39" s="55">
        <v>1500</v>
      </c>
      <c r="H39" s="60"/>
      <c r="I39" s="38"/>
      <c r="J39" s="39" t="s">
        <v>24</v>
      </c>
      <c r="K39" s="42">
        <v>20</v>
      </c>
      <c r="L39" s="138">
        <v>2</v>
      </c>
      <c r="M39" s="138"/>
      <c r="N39" s="129"/>
      <c r="O39" s="42" t="s">
        <v>24</v>
      </c>
      <c r="P39" s="40" t="s">
        <v>24</v>
      </c>
      <c r="Q39" s="40" t="s">
        <v>24</v>
      </c>
      <c r="R39" s="117" t="s">
        <v>24</v>
      </c>
      <c r="S39" s="108"/>
      <c r="T39" s="40"/>
      <c r="U39" s="41"/>
    </row>
    <row r="40" spans="1:21" ht="24.95" customHeight="1" x14ac:dyDescent="0.15">
      <c r="A40" s="100">
        <f t="shared" si="0"/>
        <v>35</v>
      </c>
      <c r="B40" s="237"/>
      <c r="C40" s="224" t="s">
        <v>16</v>
      </c>
      <c r="D40" s="225" t="s">
        <v>100</v>
      </c>
      <c r="E40" s="226" t="s">
        <v>47</v>
      </c>
      <c r="F40" s="92">
        <v>4</v>
      </c>
      <c r="G40" s="57">
        <v>1500</v>
      </c>
      <c r="H40" s="93"/>
      <c r="I40" s="43"/>
      <c r="J40" s="44" t="s">
        <v>24</v>
      </c>
      <c r="K40" s="47">
        <v>20</v>
      </c>
      <c r="L40" s="139">
        <v>2</v>
      </c>
      <c r="M40" s="139"/>
      <c r="N40" s="130"/>
      <c r="O40" s="47" t="s">
        <v>24</v>
      </c>
      <c r="P40" s="45" t="s">
        <v>24</v>
      </c>
      <c r="Q40" s="45" t="s">
        <v>24</v>
      </c>
      <c r="R40" s="118" t="s">
        <v>24</v>
      </c>
      <c r="S40" s="109"/>
      <c r="T40" s="45"/>
      <c r="U40" s="46"/>
    </row>
    <row r="41" spans="1:21" ht="24.95" customHeight="1" x14ac:dyDescent="0.15">
      <c r="A41" s="100">
        <f t="shared" si="0"/>
        <v>36</v>
      </c>
      <c r="B41" s="237"/>
      <c r="C41" s="224" t="s">
        <v>6</v>
      </c>
      <c r="D41" s="225" t="s">
        <v>101</v>
      </c>
      <c r="E41" s="226" t="s">
        <v>48</v>
      </c>
      <c r="F41" s="92">
        <v>2</v>
      </c>
      <c r="G41" s="57">
        <v>1000</v>
      </c>
      <c r="H41" s="93"/>
      <c r="I41" s="43"/>
      <c r="J41" s="44" t="s">
        <v>24</v>
      </c>
      <c r="K41" s="47">
        <v>20</v>
      </c>
      <c r="L41" s="139">
        <v>2</v>
      </c>
      <c r="M41" s="139"/>
      <c r="N41" s="130"/>
      <c r="O41" s="47" t="s">
        <v>24</v>
      </c>
      <c r="P41" s="45" t="s">
        <v>24</v>
      </c>
      <c r="Q41" s="45" t="s">
        <v>24</v>
      </c>
      <c r="R41" s="118" t="s">
        <v>24</v>
      </c>
      <c r="S41" s="109"/>
      <c r="T41" s="45"/>
      <c r="U41" s="46"/>
    </row>
    <row r="42" spans="1:21" ht="24.95" customHeight="1" x14ac:dyDescent="0.15">
      <c r="A42" s="100">
        <f t="shared" si="0"/>
        <v>37</v>
      </c>
      <c r="B42" s="237"/>
      <c r="C42" s="224" t="s">
        <v>5</v>
      </c>
      <c r="D42" s="225" t="s">
        <v>100</v>
      </c>
      <c r="E42" s="226" t="s">
        <v>49</v>
      </c>
      <c r="F42" s="101">
        <v>4</v>
      </c>
      <c r="G42" s="57">
        <v>1500</v>
      </c>
      <c r="H42" s="93"/>
      <c r="I42" s="43"/>
      <c r="J42" s="44" t="s">
        <v>24</v>
      </c>
      <c r="K42" s="47">
        <v>20</v>
      </c>
      <c r="L42" s="139">
        <v>2</v>
      </c>
      <c r="M42" s="139"/>
      <c r="N42" s="130"/>
      <c r="O42" s="47" t="s">
        <v>24</v>
      </c>
      <c r="P42" s="45" t="s">
        <v>24</v>
      </c>
      <c r="Q42" s="45" t="s">
        <v>24</v>
      </c>
      <c r="R42" s="118" t="s">
        <v>24</v>
      </c>
      <c r="S42" s="109"/>
      <c r="T42" s="45"/>
      <c r="U42" s="46"/>
    </row>
    <row r="43" spans="1:21" ht="24.95" customHeight="1" x14ac:dyDescent="0.15">
      <c r="A43" s="70">
        <f t="shared" si="0"/>
        <v>38</v>
      </c>
      <c r="B43" s="238"/>
      <c r="C43" s="176" t="s">
        <v>3</v>
      </c>
      <c r="D43" s="177" t="s">
        <v>100</v>
      </c>
      <c r="E43" s="178" t="s">
        <v>50</v>
      </c>
      <c r="F43" s="95">
        <v>4</v>
      </c>
      <c r="G43" s="51">
        <v>1500</v>
      </c>
      <c r="H43" s="71"/>
      <c r="I43" s="33"/>
      <c r="J43" s="34" t="s">
        <v>24</v>
      </c>
      <c r="K43" s="37">
        <v>20</v>
      </c>
      <c r="L43" s="140">
        <v>2</v>
      </c>
      <c r="M43" s="140"/>
      <c r="N43" s="131"/>
      <c r="O43" s="37" t="s">
        <v>24</v>
      </c>
      <c r="P43" s="35" t="s">
        <v>24</v>
      </c>
      <c r="Q43" s="35" t="s">
        <v>24</v>
      </c>
      <c r="R43" s="119" t="s">
        <v>24</v>
      </c>
      <c r="S43" s="110"/>
      <c r="T43" s="35"/>
      <c r="U43" s="36"/>
    </row>
    <row r="44" spans="1:21" ht="24.95" customHeight="1" x14ac:dyDescent="0.15">
      <c r="A44" s="72">
        <f t="shared" si="0"/>
        <v>39</v>
      </c>
      <c r="B44" s="241" t="s">
        <v>85</v>
      </c>
      <c r="C44" s="179" t="s">
        <v>1</v>
      </c>
      <c r="D44" s="180" t="s">
        <v>100</v>
      </c>
      <c r="E44" s="181" t="s">
        <v>51</v>
      </c>
      <c r="F44" s="97">
        <v>8</v>
      </c>
      <c r="G44" s="53">
        <v>3000</v>
      </c>
      <c r="H44" s="73">
        <v>1000</v>
      </c>
      <c r="I44" s="28" t="s">
        <v>24</v>
      </c>
      <c r="J44" s="29"/>
      <c r="K44" s="32">
        <v>30</v>
      </c>
      <c r="L44" s="136">
        <v>4</v>
      </c>
      <c r="M44" s="136"/>
      <c r="N44" s="127"/>
      <c r="O44" s="32" t="s">
        <v>24</v>
      </c>
      <c r="P44" s="30" t="s">
        <v>24</v>
      </c>
      <c r="Q44" s="30" t="s">
        <v>24</v>
      </c>
      <c r="R44" s="115" t="s">
        <v>24</v>
      </c>
      <c r="S44" s="106"/>
      <c r="T44" s="30"/>
      <c r="U44" s="31"/>
    </row>
    <row r="45" spans="1:21" ht="24.95" customHeight="1" x14ac:dyDescent="0.15">
      <c r="A45" s="90">
        <f t="shared" si="0"/>
        <v>40</v>
      </c>
      <c r="B45" s="242"/>
      <c r="C45" s="202" t="s">
        <v>2</v>
      </c>
      <c r="D45" s="203" t="s">
        <v>100</v>
      </c>
      <c r="E45" s="204" t="s">
        <v>52</v>
      </c>
      <c r="F45" s="145">
        <v>9</v>
      </c>
      <c r="G45" s="83">
        <v>4500</v>
      </c>
      <c r="H45" s="84">
        <v>1000</v>
      </c>
      <c r="I45" s="85" t="s">
        <v>24</v>
      </c>
      <c r="J45" s="86"/>
      <c r="K45" s="87">
        <v>30</v>
      </c>
      <c r="L45" s="144">
        <v>4</v>
      </c>
      <c r="M45" s="144"/>
      <c r="N45" s="135"/>
      <c r="O45" s="87" t="s">
        <v>24</v>
      </c>
      <c r="P45" s="88" t="s">
        <v>24</v>
      </c>
      <c r="Q45" s="88" t="s">
        <v>24</v>
      </c>
      <c r="R45" s="124" t="s">
        <v>24</v>
      </c>
      <c r="S45" s="123"/>
      <c r="T45" s="88"/>
      <c r="U45" s="89"/>
    </row>
    <row r="46" spans="1:21" ht="24.95" customHeight="1" x14ac:dyDescent="0.15">
      <c r="A46" s="91">
        <f t="shared" si="0"/>
        <v>41</v>
      </c>
      <c r="B46" s="243"/>
      <c r="C46" s="205" t="s">
        <v>86</v>
      </c>
      <c r="D46" s="188" t="s">
        <v>100</v>
      </c>
      <c r="E46" s="189" t="s">
        <v>52</v>
      </c>
      <c r="F46" s="98">
        <v>4</v>
      </c>
      <c r="G46" s="15">
        <v>1500</v>
      </c>
      <c r="H46" s="16"/>
      <c r="I46" s="23"/>
      <c r="J46" s="24" t="s">
        <v>24</v>
      </c>
      <c r="K46" s="27">
        <v>20</v>
      </c>
      <c r="L46" s="137">
        <v>2</v>
      </c>
      <c r="M46" s="137"/>
      <c r="N46" s="128"/>
      <c r="O46" s="27" t="s">
        <v>24</v>
      </c>
      <c r="P46" s="25" t="s">
        <v>24</v>
      </c>
      <c r="Q46" s="25" t="s">
        <v>24</v>
      </c>
      <c r="R46" s="116"/>
      <c r="S46" s="107"/>
      <c r="T46" s="25"/>
      <c r="U46" s="26"/>
    </row>
    <row r="47" spans="1:21" ht="24.95" customHeight="1" x14ac:dyDescent="0.15">
      <c r="A47" s="59">
        <f t="shared" si="0"/>
        <v>42</v>
      </c>
      <c r="B47" s="236" t="s">
        <v>26</v>
      </c>
      <c r="C47" s="173" t="s">
        <v>7</v>
      </c>
      <c r="D47" s="174" t="s">
        <v>100</v>
      </c>
      <c r="E47" s="175" t="s">
        <v>53</v>
      </c>
      <c r="F47" s="96">
        <v>6</v>
      </c>
      <c r="G47" s="55">
        <v>7000</v>
      </c>
      <c r="H47" s="60"/>
      <c r="I47" s="38"/>
      <c r="J47" s="39" t="s">
        <v>24</v>
      </c>
      <c r="K47" s="42">
        <v>30</v>
      </c>
      <c r="L47" s="138">
        <v>4</v>
      </c>
      <c r="M47" s="138"/>
      <c r="N47" s="129"/>
      <c r="O47" s="42" t="s">
        <v>24</v>
      </c>
      <c r="P47" s="40" t="s">
        <v>24</v>
      </c>
      <c r="Q47" s="40" t="s">
        <v>24</v>
      </c>
      <c r="R47" s="117" t="s">
        <v>24</v>
      </c>
      <c r="S47" s="108"/>
      <c r="T47" s="40"/>
      <c r="U47" s="41"/>
    </row>
    <row r="48" spans="1:21" ht="24.95" customHeight="1" x14ac:dyDescent="0.15">
      <c r="A48" s="61">
        <f t="shared" si="0"/>
        <v>43</v>
      </c>
      <c r="B48" s="237"/>
      <c r="C48" s="206" t="s">
        <v>55</v>
      </c>
      <c r="D48" s="207" t="s">
        <v>100</v>
      </c>
      <c r="E48" s="208" t="s">
        <v>54</v>
      </c>
      <c r="F48" s="102">
        <v>3</v>
      </c>
      <c r="G48" s="62">
        <v>500</v>
      </c>
      <c r="H48" s="63"/>
      <c r="I48" s="64"/>
      <c r="J48" s="65" t="s">
        <v>24</v>
      </c>
      <c r="K48" s="66">
        <v>20</v>
      </c>
      <c r="L48" s="142">
        <v>2</v>
      </c>
      <c r="M48" s="142"/>
      <c r="N48" s="133"/>
      <c r="O48" s="66" t="s">
        <v>24</v>
      </c>
      <c r="P48" s="68" t="s">
        <v>24</v>
      </c>
      <c r="Q48" s="68" t="s">
        <v>24</v>
      </c>
      <c r="R48" s="121" t="s">
        <v>24</v>
      </c>
      <c r="S48" s="112"/>
      <c r="T48" s="68"/>
      <c r="U48" s="67"/>
    </row>
    <row r="49" spans="1:21" ht="24.95" customHeight="1" x14ac:dyDescent="0.15">
      <c r="A49" s="69">
        <f t="shared" si="0"/>
        <v>44</v>
      </c>
      <c r="B49" s="237"/>
      <c r="C49" s="224" t="s">
        <v>8</v>
      </c>
      <c r="D49" s="225" t="s">
        <v>100</v>
      </c>
      <c r="E49" s="226" t="s">
        <v>56</v>
      </c>
      <c r="F49" s="92">
        <v>8</v>
      </c>
      <c r="G49" s="57">
        <v>2000</v>
      </c>
      <c r="H49" s="93"/>
      <c r="I49" s="43"/>
      <c r="J49" s="44" t="s">
        <v>24</v>
      </c>
      <c r="K49" s="47">
        <v>20</v>
      </c>
      <c r="L49" s="139">
        <v>2</v>
      </c>
      <c r="M49" s="139"/>
      <c r="N49" s="130"/>
      <c r="O49" s="47" t="s">
        <v>24</v>
      </c>
      <c r="P49" s="45" t="s">
        <v>24</v>
      </c>
      <c r="Q49" s="45" t="s">
        <v>24</v>
      </c>
      <c r="R49" s="118" t="s">
        <v>24</v>
      </c>
      <c r="S49" s="109"/>
      <c r="T49" s="45"/>
      <c r="U49" s="46"/>
    </row>
    <row r="50" spans="1:21" ht="24.95" customHeight="1" x14ac:dyDescent="0.15">
      <c r="A50" s="70">
        <f t="shared" si="0"/>
        <v>45</v>
      </c>
      <c r="B50" s="238"/>
      <c r="C50" s="176" t="s">
        <v>0</v>
      </c>
      <c r="D50" s="177" t="s">
        <v>100</v>
      </c>
      <c r="E50" s="178" t="s">
        <v>116</v>
      </c>
      <c r="F50" s="95">
        <v>9</v>
      </c>
      <c r="G50" s="51">
        <v>5500</v>
      </c>
      <c r="H50" s="71"/>
      <c r="I50" s="33"/>
      <c r="J50" s="34" t="s">
        <v>24</v>
      </c>
      <c r="K50" s="37">
        <v>30</v>
      </c>
      <c r="L50" s="140">
        <v>4</v>
      </c>
      <c r="M50" s="140"/>
      <c r="N50" s="131"/>
      <c r="O50" s="37" t="s">
        <v>24</v>
      </c>
      <c r="P50" s="35" t="s">
        <v>24</v>
      </c>
      <c r="Q50" s="35" t="s">
        <v>24</v>
      </c>
      <c r="R50" s="119" t="s">
        <v>24</v>
      </c>
      <c r="S50" s="110"/>
      <c r="T50" s="35"/>
      <c r="U50" s="36"/>
    </row>
    <row r="51" spans="1:21" ht="24.95" customHeight="1" x14ac:dyDescent="0.15">
      <c r="A51" s="228" t="s">
        <v>37</v>
      </c>
      <c r="B51" s="229"/>
      <c r="C51" s="230"/>
      <c r="D51" s="155"/>
      <c r="E51" s="146"/>
      <c r="F51" s="147">
        <f>SUM(F6:F31,F33:F50)</f>
        <v>860</v>
      </c>
      <c r="G51" s="148">
        <f>SUM(G6:G50)</f>
        <v>508500</v>
      </c>
      <c r="H51" s="149">
        <f>SUM(H6:H50)</f>
        <v>15500</v>
      </c>
      <c r="I51" s="150">
        <f>COUNTIF(I7:I50,"●")</f>
        <v>7</v>
      </c>
      <c r="J51" s="151">
        <f>COUNTIF(J6:J50,"●")</f>
        <v>38</v>
      </c>
      <c r="K51" s="152"/>
      <c r="L51" s="153"/>
      <c r="M51" s="153">
        <f>COUNTIF(M6:M50,"●")</f>
        <v>33</v>
      </c>
      <c r="N51" s="154">
        <f>A50-COUNTIF(N6:N50,"")</f>
        <v>32</v>
      </c>
      <c r="O51" s="152">
        <f t="shared" ref="O51:U51" si="1">COUNTIF(O6:O50,"●")</f>
        <v>45</v>
      </c>
      <c r="P51" s="155">
        <f t="shared" si="1"/>
        <v>45</v>
      </c>
      <c r="Q51" s="155">
        <f t="shared" si="1"/>
        <v>45</v>
      </c>
      <c r="R51" s="156">
        <f t="shared" si="1"/>
        <v>26</v>
      </c>
      <c r="S51" s="157">
        <f t="shared" si="1"/>
        <v>8</v>
      </c>
      <c r="T51" s="155">
        <f t="shared" si="1"/>
        <v>8</v>
      </c>
      <c r="U51" s="158">
        <f t="shared" si="1"/>
        <v>2</v>
      </c>
    </row>
    <row r="54" spans="1:21" x14ac:dyDescent="0.15">
      <c r="G54" s="21"/>
      <c r="H54" s="21"/>
    </row>
    <row r="55" spans="1:21" x14ac:dyDescent="0.15">
      <c r="G55" s="21"/>
      <c r="H55" s="21"/>
    </row>
    <row r="56" spans="1:21" x14ac:dyDescent="0.15">
      <c r="G56" s="21"/>
      <c r="H56" s="21"/>
    </row>
    <row r="57" spans="1:21" x14ac:dyDescent="0.15">
      <c r="G57" s="21"/>
      <c r="H57" s="21"/>
    </row>
    <row r="58" spans="1:21" x14ac:dyDescent="0.15">
      <c r="G58" s="21"/>
      <c r="H58" s="21"/>
    </row>
    <row r="59" spans="1:21" x14ac:dyDescent="0.15">
      <c r="G59" s="21"/>
      <c r="H59" s="21"/>
    </row>
    <row r="60" spans="1:21" x14ac:dyDescent="0.15">
      <c r="G60" s="21"/>
      <c r="H60" s="21"/>
    </row>
    <row r="61" spans="1:21" x14ac:dyDescent="0.15">
      <c r="G61" s="21"/>
      <c r="H61" s="21"/>
    </row>
    <row r="62" spans="1:21" x14ac:dyDescent="0.15">
      <c r="G62" s="21"/>
      <c r="H62" s="21"/>
    </row>
    <row r="63" spans="1:21" x14ac:dyDescent="0.15">
      <c r="G63" s="21"/>
      <c r="H63" s="21"/>
    </row>
    <row r="64" spans="1:21" x14ac:dyDescent="0.15">
      <c r="G64" s="21"/>
      <c r="H64" s="21"/>
    </row>
    <row r="65" spans="7:8" x14ac:dyDescent="0.15">
      <c r="G65" s="21"/>
      <c r="H65" s="21"/>
    </row>
    <row r="66" spans="7:8" x14ac:dyDescent="0.15">
      <c r="G66" s="21"/>
      <c r="H66" s="21"/>
    </row>
    <row r="67" spans="7:8" x14ac:dyDescent="0.15">
      <c r="G67" s="21"/>
      <c r="H67" s="21"/>
    </row>
    <row r="68" spans="7:8" x14ac:dyDescent="0.15">
      <c r="G68" s="21"/>
      <c r="H68" s="21"/>
    </row>
    <row r="69" spans="7:8" x14ac:dyDescent="0.15">
      <c r="G69" s="21"/>
      <c r="H69" s="21"/>
    </row>
    <row r="70" spans="7:8" x14ac:dyDescent="0.15">
      <c r="G70" s="21"/>
      <c r="H70" s="21"/>
    </row>
    <row r="71" spans="7:8" x14ac:dyDescent="0.15">
      <c r="G71" s="21"/>
      <c r="H71" s="21"/>
    </row>
    <row r="72" spans="7:8" x14ac:dyDescent="0.15">
      <c r="G72" s="21"/>
      <c r="H72" s="21"/>
    </row>
    <row r="73" spans="7:8" x14ac:dyDescent="0.15">
      <c r="G73" s="21"/>
      <c r="H73" s="21"/>
    </row>
    <row r="74" spans="7:8" x14ac:dyDescent="0.15">
      <c r="G74" s="21"/>
      <c r="H74" s="21"/>
    </row>
    <row r="75" spans="7:8" x14ac:dyDescent="0.15">
      <c r="G75" s="21"/>
      <c r="H75" s="21"/>
    </row>
    <row r="76" spans="7:8" x14ac:dyDescent="0.15">
      <c r="G76" s="21"/>
      <c r="H76" s="21"/>
    </row>
    <row r="77" spans="7:8" x14ac:dyDescent="0.15">
      <c r="G77" s="21"/>
      <c r="H77" s="21"/>
    </row>
    <row r="78" spans="7:8" x14ac:dyDescent="0.15">
      <c r="G78" s="21"/>
      <c r="H78" s="21"/>
    </row>
    <row r="79" spans="7:8" x14ac:dyDescent="0.15">
      <c r="G79" s="21"/>
      <c r="H79" s="21"/>
    </row>
    <row r="80" spans="7:8" x14ac:dyDescent="0.15">
      <c r="G80" s="21"/>
      <c r="H80" s="21"/>
    </row>
  </sheetData>
  <autoFilter ref="A5:U51" xr:uid="{1182C8AD-BA0D-4673-9CD9-68F089AE0D4D}"/>
  <mergeCells count="34">
    <mergeCell ref="M4:M5"/>
    <mergeCell ref="N4:N5"/>
    <mergeCell ref="A4:A5"/>
    <mergeCell ref="F4:F5"/>
    <mergeCell ref="B7:B8"/>
    <mergeCell ref="B9:B13"/>
    <mergeCell ref="G4:H4"/>
    <mergeCell ref="I4:J4"/>
    <mergeCell ref="F9:F13"/>
    <mergeCell ref="F7:F8"/>
    <mergeCell ref="B4:E4"/>
    <mergeCell ref="F22:F26"/>
    <mergeCell ref="B27:B31"/>
    <mergeCell ref="F27:F31"/>
    <mergeCell ref="B14:B17"/>
    <mergeCell ref="F14:F17"/>
    <mergeCell ref="B18:B21"/>
    <mergeCell ref="F18:F21"/>
    <mergeCell ref="A51:C51"/>
    <mergeCell ref="O4:R4"/>
    <mergeCell ref="S4:U4"/>
    <mergeCell ref="L4:L5"/>
    <mergeCell ref="B47:B50"/>
    <mergeCell ref="C35:C36"/>
    <mergeCell ref="B39:B43"/>
    <mergeCell ref="B44:B46"/>
    <mergeCell ref="B37:B38"/>
    <mergeCell ref="B35:B36"/>
    <mergeCell ref="F35:F36"/>
    <mergeCell ref="F37:F38"/>
    <mergeCell ref="B33:B34"/>
    <mergeCell ref="F33:F34"/>
    <mergeCell ref="C33:C34"/>
    <mergeCell ref="B22:B26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配置案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2025-06-18T02:48:51Z</dcterms:created>
  <dcterms:modified xsi:type="dcterms:W3CDTF">2025-06-18T02:48:54Z</dcterms:modified>
</cp:coreProperties>
</file>