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T:\400100_環境部_環境政策課\01_政策係\05_温暖化対策（事務事業）\05_木更津市エコイベント\★運用\03_チェックリスト\"/>
    </mc:Choice>
  </mc:AlternateContent>
  <xr:revisionPtr revIDLastSave="0" documentId="13_ncr:1_{FC2F8380-0A70-40F4-94CC-9AF9CE630712}" xr6:coauthVersionLast="47" xr6:coauthVersionMax="47" xr10:uidLastSave="{00000000-0000-0000-0000-000000000000}"/>
  <bookViews>
    <workbookView xWindow="-108" yWindow="-108" windowWidth="23256" windowHeight="12456" xr2:uid="{94286197-B014-4A5E-9C6D-CDE09DC9DD73}"/>
  </bookViews>
  <sheets>
    <sheet name="入力シート" sheetId="1" r:id="rId1"/>
    <sheet name="集計用（計画）" sheetId="2" r:id="rId2"/>
    <sheet name="集計用（実績）" sheetId="3" r:id="rId3"/>
  </sheets>
  <definedNames>
    <definedName name="_xlnm.Print_Area" localSheetId="0">入力シート!$A$1:$D$62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 i="3" l="1"/>
  <c r="AD2" i="3"/>
  <c r="AC2" i="3"/>
  <c r="AB2" i="3"/>
  <c r="AA2" i="3"/>
  <c r="Z2" i="3"/>
  <c r="Y2" i="3"/>
  <c r="X2" i="3"/>
  <c r="W2" i="3"/>
  <c r="V2" i="3"/>
  <c r="U2" i="3"/>
  <c r="T2" i="3"/>
  <c r="S2" i="3"/>
  <c r="R2" i="3"/>
  <c r="Q2" i="3"/>
  <c r="P2" i="3"/>
  <c r="O2" i="3"/>
  <c r="N2" i="3"/>
  <c r="M2" i="3"/>
  <c r="L2" i="3"/>
  <c r="K2" i="3"/>
  <c r="J2" i="3"/>
  <c r="I2" i="3"/>
  <c r="H2" i="3"/>
  <c r="G2" i="3"/>
  <c r="F2" i="3"/>
  <c r="E2" i="3"/>
  <c r="D2" i="3"/>
  <c r="C2" i="3"/>
  <c r="B2" i="3"/>
  <c r="A2" i="3"/>
  <c r="B2" i="2"/>
  <c r="AE2" i="2"/>
  <c r="AD2" i="2"/>
  <c r="AC2" i="2"/>
  <c r="AB2" i="2"/>
  <c r="AA2" i="2"/>
  <c r="Z2" i="2"/>
  <c r="Y2" i="2"/>
  <c r="X2" i="2"/>
  <c r="W2" i="2"/>
  <c r="V2" i="2"/>
  <c r="U2" i="2"/>
  <c r="T2" i="2"/>
  <c r="S2" i="2"/>
  <c r="R2" i="2"/>
  <c r="Q2" i="2"/>
  <c r="P2" i="2"/>
  <c r="O2" i="2"/>
  <c r="N2" i="2"/>
  <c r="M2" i="2"/>
  <c r="L2" i="2"/>
  <c r="K2" i="2"/>
  <c r="J2" i="2"/>
  <c r="I2" i="2"/>
  <c r="H2" i="2"/>
  <c r="G2" i="2"/>
  <c r="F2" i="2"/>
  <c r="E2" i="2"/>
  <c r="D2" i="2"/>
  <c r="C2" i="2"/>
  <c r="A2" i="2"/>
  <c r="C59" i="1"/>
  <c r="C50" i="1"/>
  <c r="D55" i="1" l="1"/>
  <c r="C55" i="1"/>
  <c r="D54" i="1"/>
  <c r="C54" i="1"/>
  <c r="D53" i="1"/>
  <c r="C53" i="1"/>
  <c r="D51" i="1"/>
  <c r="C51" i="1"/>
  <c r="D50" i="1"/>
  <c r="D49" i="1"/>
  <c r="C49" i="1"/>
  <c r="C52" i="1" s="1"/>
  <c r="D56" i="1" l="1"/>
  <c r="D52" i="1"/>
  <c r="C60" i="1"/>
  <c r="C61" i="1" l="1"/>
  <c r="C62" i="1"/>
</calcChain>
</file>

<file path=xl/sharedStrings.xml><?xml version="1.0" encoding="utf-8"?>
<sst xmlns="http://schemas.openxmlformats.org/spreadsheetml/2006/main" count="168" uniqueCount="98">
  <si>
    <t>番号</t>
    <rPh sb="0" eb="2">
      <t>バンゴウ</t>
    </rPh>
    <phoneticPr fontId="1"/>
  </si>
  <si>
    <t>★</t>
    <phoneticPr fontId="1"/>
  </si>
  <si>
    <t>計画</t>
    <rPh sb="0" eb="2">
      <t>ケイカク</t>
    </rPh>
    <phoneticPr fontId="1"/>
  </si>
  <si>
    <t>実績</t>
    <rPh sb="0" eb="2">
      <t>ジッセキ</t>
    </rPh>
    <phoneticPr fontId="1"/>
  </si>
  <si>
    <t>【①】〇の数</t>
    <rPh sb="5" eb="6">
      <t>カズ</t>
    </rPh>
    <phoneticPr fontId="1"/>
  </si>
  <si>
    <t>イベント名</t>
    <rPh sb="4" eb="5">
      <t>メイ</t>
    </rPh>
    <phoneticPr fontId="1"/>
  </si>
  <si>
    <t>開催期間</t>
    <rPh sb="0" eb="2">
      <t>カイサイ</t>
    </rPh>
    <rPh sb="2" eb="4">
      <t>キカン</t>
    </rPh>
    <phoneticPr fontId="1"/>
  </si>
  <si>
    <t>参加者人数
（任意）</t>
    <rPh sb="0" eb="3">
      <t>サンカシャ</t>
    </rPh>
    <rPh sb="3" eb="5">
      <t>ニンズウ</t>
    </rPh>
    <rPh sb="7" eb="9">
      <t>ニンイ</t>
    </rPh>
    <phoneticPr fontId="1"/>
  </si>
  <si>
    <t>物販の有無</t>
    <rPh sb="0" eb="2">
      <t>ブッパン</t>
    </rPh>
    <rPh sb="3" eb="5">
      <t>ウム</t>
    </rPh>
    <phoneticPr fontId="1"/>
  </si>
  <si>
    <t>飲食の有無</t>
    <rPh sb="0" eb="2">
      <t>インショク</t>
    </rPh>
    <rPh sb="3" eb="5">
      <t>ウム</t>
    </rPh>
    <phoneticPr fontId="1"/>
  </si>
  <si>
    <t>主催者</t>
    <rPh sb="0" eb="3">
      <t>シュサイシャ</t>
    </rPh>
    <phoneticPr fontId="1"/>
  </si>
  <si>
    <t>具体的な取組内容</t>
    <rPh sb="0" eb="3">
      <t>グタイテキ</t>
    </rPh>
    <rPh sb="4" eb="6">
      <t>トリクミ</t>
    </rPh>
    <rPh sb="6" eb="8">
      <t>ナイヨウ</t>
    </rPh>
    <phoneticPr fontId="1"/>
  </si>
  <si>
    <t>取組分野1.ごみの減量とリサイクル推進</t>
    <rPh sb="0" eb="2">
      <t>トリクミ</t>
    </rPh>
    <rPh sb="2" eb="4">
      <t>ブンヤ</t>
    </rPh>
    <phoneticPr fontId="1"/>
  </si>
  <si>
    <t>①</t>
    <phoneticPr fontId="1"/>
  </si>
  <si>
    <t>②</t>
    <phoneticPr fontId="1"/>
  </si>
  <si>
    <t>③</t>
    <phoneticPr fontId="1"/>
  </si>
  <si>
    <t>④</t>
    <phoneticPr fontId="1"/>
  </si>
  <si>
    <t>⑤</t>
    <phoneticPr fontId="1"/>
  </si>
  <si>
    <t>⑥</t>
    <phoneticPr fontId="1"/>
  </si>
  <si>
    <t>取組分野２.省エネルギー・省資源の推進</t>
    <rPh sb="6" eb="7">
      <t>ショウ</t>
    </rPh>
    <rPh sb="13" eb="16">
      <t>ショウシゲン</t>
    </rPh>
    <rPh sb="17" eb="19">
      <t>スイシン</t>
    </rPh>
    <phoneticPr fontId="1"/>
  </si>
  <si>
    <t>取組分野３.交通手段における環境配慮への推進</t>
    <rPh sb="0" eb="2">
      <t>トリクミ</t>
    </rPh>
    <rPh sb="2" eb="4">
      <t>ブンヤ</t>
    </rPh>
    <rPh sb="6" eb="10">
      <t>コウツウシュダン</t>
    </rPh>
    <rPh sb="14" eb="18">
      <t>カンキョウハイリョ</t>
    </rPh>
    <rPh sb="20" eb="22">
      <t>スイシン</t>
    </rPh>
    <phoneticPr fontId="1"/>
  </si>
  <si>
    <t>取組分野４.自然環境及び周辺環境</t>
    <rPh sb="0" eb="2">
      <t>トリクミ</t>
    </rPh>
    <rPh sb="2" eb="4">
      <t>ブンヤ</t>
    </rPh>
    <rPh sb="6" eb="8">
      <t>シゼン</t>
    </rPh>
    <rPh sb="8" eb="10">
      <t>カンキョウ</t>
    </rPh>
    <rPh sb="10" eb="11">
      <t>オヨ</t>
    </rPh>
    <rPh sb="12" eb="16">
      <t>シュウヘンカンキョウ</t>
    </rPh>
    <phoneticPr fontId="1"/>
  </si>
  <si>
    <t>取組分野５.普及啓発</t>
    <rPh sb="0" eb="2">
      <t>トリクミ</t>
    </rPh>
    <rPh sb="2" eb="4">
      <t>ブンヤ</t>
    </rPh>
    <rPh sb="6" eb="10">
      <t>フキュウケイハツ</t>
    </rPh>
    <phoneticPr fontId="1"/>
  </si>
  <si>
    <r>
      <t xml:space="preserve">！可能な範囲で取組を！
</t>
    </r>
    <r>
      <rPr>
        <sz val="16"/>
        <color theme="1"/>
        <rFont val="BIZ UDPゴシック"/>
        <family val="3"/>
        <charset val="128"/>
      </rPr>
      <t>本チェックリストは</t>
    </r>
    <r>
      <rPr>
        <b/>
        <sz val="16"/>
        <color theme="1"/>
        <rFont val="BIZ UDPゴシック"/>
        <family val="3"/>
        <charset val="128"/>
      </rPr>
      <t>、</t>
    </r>
    <r>
      <rPr>
        <sz val="16"/>
        <color theme="1"/>
        <rFont val="BIZ UDPゴシック"/>
        <family val="3"/>
        <charset val="128"/>
      </rPr>
      <t>イベントの計画から終了までの環境配慮行動を掲載していますが、イベントの規模や内容によっては、うまく当てはまらないケースもあるかもしれません。反対に、ここに書かれていないことでも、実行できる環境配慮行動があるかもしれません。
どんなイベントでも、できる範囲で少しでも環境に配慮できないかと考えるきっかけにしていただければと思います。</t>
    </r>
    <r>
      <rPr>
        <b/>
        <sz val="16"/>
        <color theme="1"/>
        <rFont val="BIZ UDPゴシック"/>
        <family val="3"/>
        <charset val="128"/>
      </rPr>
      <t xml:space="preserve">
</t>
    </r>
    <rPh sb="1" eb="3">
      <t>カノウ</t>
    </rPh>
    <rPh sb="4" eb="6">
      <t>ハンイ</t>
    </rPh>
    <rPh sb="7" eb="9">
      <t>トリクミ</t>
    </rPh>
    <rPh sb="11" eb="12">
      <t>ホン</t>
    </rPh>
    <rPh sb="26" eb="28">
      <t>ケイカク</t>
    </rPh>
    <rPh sb="30" eb="32">
      <t>シュウリョウ</t>
    </rPh>
    <rPh sb="35" eb="37">
      <t>カンキョウ</t>
    </rPh>
    <rPh sb="37" eb="39">
      <t>ハイリョ</t>
    </rPh>
    <rPh sb="39" eb="41">
      <t>コウドウ</t>
    </rPh>
    <rPh sb="42" eb="44">
      <t>ケイサイ</t>
    </rPh>
    <rPh sb="56" eb="58">
      <t>キボ</t>
    </rPh>
    <rPh sb="59" eb="61">
      <t>ナイヨウ</t>
    </rPh>
    <rPh sb="70" eb="71">
      <t>ア</t>
    </rPh>
    <rPh sb="91" eb="93">
      <t>ハンタイ</t>
    </rPh>
    <rPh sb="98" eb="99">
      <t>カ</t>
    </rPh>
    <rPh sb="110" eb="112">
      <t>ジッコウ</t>
    </rPh>
    <rPh sb="115" eb="117">
      <t>カンキョウ</t>
    </rPh>
    <rPh sb="117" eb="119">
      <t>ハイリョ</t>
    </rPh>
    <rPh sb="119" eb="121">
      <t>コウドウ</t>
    </rPh>
    <rPh sb="146" eb="148">
      <t>ハンイ</t>
    </rPh>
    <rPh sb="149" eb="150">
      <t>スコ</t>
    </rPh>
    <rPh sb="153" eb="155">
      <t>カンキョウ</t>
    </rPh>
    <rPh sb="156" eb="158">
      <t>ハイリョ</t>
    </rPh>
    <rPh sb="164" eb="165">
      <t>カンガ</t>
    </rPh>
    <rPh sb="181" eb="182">
      <t>オモ</t>
    </rPh>
    <phoneticPr fontId="1"/>
  </si>
  <si>
    <t>★項目の取組率</t>
    <rPh sb="1" eb="3">
      <t>コウモク</t>
    </rPh>
    <rPh sb="4" eb="7">
      <t>トリクミリツ</t>
    </rPh>
    <phoneticPr fontId="1"/>
  </si>
  <si>
    <t>★項目△の数</t>
    <rPh sb="1" eb="3">
      <t>コウモク</t>
    </rPh>
    <rPh sb="5" eb="6">
      <t>カズ</t>
    </rPh>
    <phoneticPr fontId="1"/>
  </si>
  <si>
    <t>★項目〇の数</t>
    <rPh sb="1" eb="3">
      <t>コウモク</t>
    </rPh>
    <rPh sb="5" eb="6">
      <t>カズ</t>
    </rPh>
    <phoneticPr fontId="1"/>
  </si>
  <si>
    <t>【(①＋②×0.5)÷③】取組率(%)</t>
    <rPh sb="13" eb="15">
      <t>トリクミ</t>
    </rPh>
    <phoneticPr fontId="1"/>
  </si>
  <si>
    <t>★項目のみ</t>
    <rPh sb="1" eb="3">
      <t>コウモク</t>
    </rPh>
    <phoneticPr fontId="1"/>
  </si>
  <si>
    <t>★項目〇＋△＋×の数</t>
    <rPh sb="1" eb="3">
      <t>コウモク</t>
    </rPh>
    <phoneticPr fontId="1"/>
  </si>
  <si>
    <t>ー</t>
    <phoneticPr fontId="1"/>
  </si>
  <si>
    <t>★項目は含まない</t>
    <rPh sb="0" eb="3">
      <t>ホシコウモク</t>
    </rPh>
    <rPh sb="4" eb="5">
      <t>フク</t>
    </rPh>
    <phoneticPr fontId="1"/>
  </si>
  <si>
    <t>プラチナ</t>
    <phoneticPr fontId="1"/>
  </si>
  <si>
    <t>ゴールド</t>
    <phoneticPr fontId="1"/>
  </si>
  <si>
    <t>シルバー</t>
    <phoneticPr fontId="1"/>
  </si>
  <si>
    <t>ブロンズ</t>
    <phoneticPr fontId="1"/>
  </si>
  <si>
    <t>計画取組率（黄色のセル）100％</t>
    <rPh sb="0" eb="2">
      <t>ケイカク</t>
    </rPh>
    <rPh sb="2" eb="5">
      <t>トリクミリツ</t>
    </rPh>
    <rPh sb="6" eb="8">
      <t>キイロ</t>
    </rPh>
    <phoneticPr fontId="1"/>
  </si>
  <si>
    <t>★項目〇の数（ピンクのセル）１つ以上</t>
    <rPh sb="0" eb="3">
      <t>ホシコウモク</t>
    </rPh>
    <rPh sb="3" eb="6">
      <t>マルノカズ</t>
    </rPh>
    <rPh sb="16" eb="18">
      <t>イジョウ</t>
    </rPh>
    <phoneticPr fontId="1"/>
  </si>
  <si>
    <r>
      <t>きさエコ認定の認定レベル</t>
    </r>
    <r>
      <rPr>
        <b/>
        <sz val="16"/>
        <color theme="1"/>
        <rFont val="Segoe UI Symbol"/>
        <family val="3"/>
      </rPr>
      <t>🍃</t>
    </r>
    <rPh sb="4" eb="6">
      <t>ニンテイ</t>
    </rPh>
    <rPh sb="7" eb="9">
      <t>ニンテイ</t>
    </rPh>
    <phoneticPr fontId="1"/>
  </si>
  <si>
    <t>部課名</t>
  </si>
  <si>
    <t>担当者・スマホ内線</t>
    <rPh sb="0" eb="3">
      <t>タントウシャ</t>
    </rPh>
    <rPh sb="7" eb="9">
      <t>ナイセン</t>
    </rPh>
    <phoneticPr fontId="1"/>
  </si>
  <si>
    <t>判定結果</t>
    <rPh sb="0" eb="2">
      <t>ハンテイ</t>
    </rPh>
    <rPh sb="2" eb="4">
      <t>ケッカ</t>
    </rPh>
    <phoneticPr fontId="1"/>
  </si>
  <si>
    <t>計画取組率（黄色のセル）80％以上</t>
    <rPh sb="0" eb="2">
      <t>ケイカク</t>
    </rPh>
    <rPh sb="2" eb="5">
      <t>トリクミリツ</t>
    </rPh>
    <rPh sb="6" eb="8">
      <t>キイロ</t>
    </rPh>
    <rPh sb="15" eb="17">
      <t>イジョウ</t>
    </rPh>
    <phoneticPr fontId="1"/>
  </si>
  <si>
    <t>計画取組率（黄色のセル）60％以上</t>
    <rPh sb="0" eb="2">
      <t>ケイカク</t>
    </rPh>
    <rPh sb="2" eb="5">
      <t>トリクミリツ</t>
    </rPh>
    <rPh sb="6" eb="8">
      <t>キイロ</t>
    </rPh>
    <rPh sb="15" eb="17">
      <t>イジョウ</t>
    </rPh>
    <phoneticPr fontId="1"/>
  </si>
  <si>
    <r>
      <t>【②】</t>
    </r>
    <r>
      <rPr>
        <sz val="16"/>
        <rFont val="BIZ UDPゴシック"/>
        <family val="3"/>
        <charset val="128"/>
      </rPr>
      <t>△</t>
    </r>
    <r>
      <rPr>
        <sz val="16"/>
        <color theme="1"/>
        <rFont val="BIZ UDPゴシック"/>
        <family val="3"/>
        <charset val="128"/>
      </rPr>
      <t>の数</t>
    </r>
    <rPh sb="5" eb="6">
      <t>カズ</t>
    </rPh>
    <phoneticPr fontId="1"/>
  </si>
  <si>
    <r>
      <t>【③】〇＋</t>
    </r>
    <r>
      <rPr>
        <sz val="16"/>
        <rFont val="BIZ UDPゴシック"/>
        <family val="3"/>
        <charset val="128"/>
      </rPr>
      <t>△</t>
    </r>
    <r>
      <rPr>
        <sz val="16"/>
        <color theme="1"/>
        <rFont val="BIZ UDPゴシック"/>
        <family val="3"/>
        <charset val="128"/>
      </rPr>
      <t>＋×の数</t>
    </r>
    <rPh sb="9" eb="10">
      <t>カズ</t>
    </rPh>
    <phoneticPr fontId="1"/>
  </si>
  <si>
    <t>部課名</t>
    <phoneticPr fontId="1"/>
  </si>
  <si>
    <r>
      <rPr>
        <b/>
        <sz val="10"/>
        <color theme="1"/>
        <rFont val="BIZ UDPゴシック"/>
        <family val="3"/>
        <charset val="128"/>
      </rPr>
      <t>〇参加者へごみの持ち帰りを呼びかける</t>
    </r>
    <r>
      <rPr>
        <sz val="10"/>
        <color theme="1"/>
        <rFont val="BIZ UDPゴシック"/>
        <family val="3"/>
        <charset val="128"/>
      </rPr>
      <t xml:space="preserve">
→会場掲示やアナウンス、チラシ等により、
来場者へごみの持ち帰り協力を促します。</t>
    </r>
    <phoneticPr fontId="1"/>
  </si>
  <si>
    <r>
      <rPr>
        <b/>
        <sz val="10"/>
        <color theme="1"/>
        <rFont val="BIZ UDPゴシック"/>
        <family val="3"/>
        <charset val="128"/>
      </rPr>
      <t xml:space="preserve">〇会場に設置するごみ箱は、
分別が分かりやすいよう工夫する
</t>
    </r>
    <r>
      <rPr>
        <sz val="10"/>
        <color theme="1"/>
        <rFont val="BIZ UDPゴシック"/>
        <family val="3"/>
        <charset val="128"/>
      </rPr>
      <t xml:space="preserve">
→表示の大きさ・色分け・例示（「紙」「プラ」「ペットボトル」等）を明確にし、来場者が迷わず適切に分別できるよう配慮します。</t>
    </r>
    <phoneticPr fontId="1"/>
  </si>
  <si>
    <r>
      <rPr>
        <b/>
        <sz val="10"/>
        <color theme="1"/>
        <rFont val="BIZ UDPゴシック"/>
        <family val="3"/>
        <charset val="128"/>
      </rPr>
      <t>〇マイボトルの持参を推奨する</t>
    </r>
    <r>
      <rPr>
        <sz val="10"/>
        <color theme="1"/>
        <rFont val="BIZ UDPゴシック"/>
        <family val="3"/>
        <charset val="128"/>
      </rPr>
      <t xml:space="preserve">
→広報物や会場アナウンス等で、持参の呼びかけを行い、使い捨て容器の削減につなげます。</t>
    </r>
    <phoneticPr fontId="1"/>
  </si>
  <si>
    <r>
      <rPr>
        <b/>
        <sz val="10"/>
        <color theme="1"/>
        <rFont val="BIZ UDPゴシック"/>
        <family val="3"/>
        <charset val="128"/>
      </rPr>
      <t>〇チラシやポスターは必要枚数を精査し可能な限り
デジタル媒体を活用する</t>
    </r>
    <r>
      <rPr>
        <sz val="10"/>
        <color theme="1"/>
        <rFont val="BIZ UDPゴシック"/>
        <family val="3"/>
        <charset val="128"/>
      </rPr>
      <t xml:space="preserve">
→ウェブ掲載、SNS発信、QRコード活用など、
紙媒体を使わない案内方法を検討します。</t>
    </r>
    <phoneticPr fontId="1"/>
  </si>
  <si>
    <r>
      <rPr>
        <b/>
        <sz val="10"/>
        <color theme="1"/>
        <rFont val="BIZ UDPゴシック"/>
        <family val="3"/>
        <charset val="128"/>
      </rPr>
      <t>〇装飾品は繰り返し使用できるものを使用する</t>
    </r>
    <r>
      <rPr>
        <sz val="10"/>
        <color theme="1"/>
        <rFont val="BIZ UDPゴシック"/>
        <family val="3"/>
        <charset val="128"/>
      </rPr>
      <t xml:space="preserve">
→イベントごとに廃棄物を増やさないよう、
再利用可能な資材やレンタル品の活用を推奨します。</t>
    </r>
    <phoneticPr fontId="1"/>
  </si>
  <si>
    <r>
      <rPr>
        <b/>
        <sz val="10"/>
        <color theme="1"/>
        <rFont val="BIZ UDPゴシック"/>
        <family val="3"/>
        <charset val="128"/>
      </rPr>
      <t>〇物品販売ではマイバッグ持参を呼びかけ、
ポリ袋の使用を控える</t>
    </r>
    <r>
      <rPr>
        <sz val="10"/>
        <color theme="1"/>
        <rFont val="BIZ UDPゴシック"/>
        <family val="3"/>
        <charset val="128"/>
      </rPr>
      <t xml:space="preserve">
→売り場での掲示や声かけを行い、
使い捨て袋依存を減らします。</t>
    </r>
    <phoneticPr fontId="1"/>
  </si>
  <si>
    <r>
      <rPr>
        <b/>
        <sz val="10"/>
        <color theme="1"/>
        <rFont val="BIZ UDPゴシック"/>
        <family val="3"/>
        <charset val="128"/>
      </rPr>
      <t>〇イベントで使用する電力や燃料を、
電気自動車などの再エネ供給源から確保する</t>
    </r>
    <r>
      <rPr>
        <sz val="10"/>
        <color theme="1"/>
        <rFont val="BIZ UDPゴシック"/>
        <family val="3"/>
        <charset val="128"/>
      </rPr>
      <t xml:space="preserve">
→EV（電気自動車）を活用し、発電機の使用を抑えることでCO2排出を低減します。</t>
    </r>
    <phoneticPr fontId="1"/>
  </si>
  <si>
    <r>
      <rPr>
        <b/>
        <sz val="10"/>
        <color theme="1"/>
        <rFont val="BIZ UDPゴシック"/>
        <family val="3"/>
        <charset val="128"/>
      </rPr>
      <t>〇会場の電力使用を抑えるため、自然光が入りやすい場所を選ぶ、またはレイアウトを調整する</t>
    </r>
    <r>
      <rPr>
        <sz val="10"/>
        <color theme="1"/>
        <rFont val="BIZ UDPゴシック"/>
        <family val="3"/>
        <charset val="128"/>
      </rPr>
      <t xml:space="preserve">
→照明の使用時間や必要量を減らし、
省エネにつなげます。</t>
    </r>
    <phoneticPr fontId="1"/>
  </si>
  <si>
    <r>
      <rPr>
        <b/>
        <sz val="10"/>
        <color theme="1"/>
        <rFont val="BIZ UDPゴシック"/>
        <family val="3"/>
        <charset val="128"/>
      </rPr>
      <t>〇イベントで提供する飲食物は、可能な範囲で
市内事業者から調達する</t>
    </r>
    <r>
      <rPr>
        <sz val="10"/>
        <color theme="1"/>
        <rFont val="BIZ UDPゴシック"/>
        <family val="3"/>
        <charset val="128"/>
      </rPr>
      <t xml:space="preserve">
→輸送距離を短くすることで、
物流に伴うCO2排出の削減に寄与します。</t>
    </r>
    <phoneticPr fontId="1"/>
  </si>
  <si>
    <r>
      <rPr>
        <b/>
        <sz val="10"/>
        <color theme="1"/>
        <rFont val="BIZ UDPゴシック"/>
        <family val="3"/>
        <charset val="128"/>
      </rPr>
      <t>〇イベントに関係する車両には、
アイドリングストップやエコドライブの実施を依頼する</t>
    </r>
    <r>
      <rPr>
        <sz val="10"/>
        <color theme="1"/>
        <rFont val="BIZ UDPゴシック"/>
        <family val="3"/>
        <charset val="128"/>
      </rPr>
      <t xml:space="preserve">
→搬入車両・スタッフ車両など、関係者への
周知を事前に行います。</t>
    </r>
    <phoneticPr fontId="1"/>
  </si>
  <si>
    <r>
      <rPr>
        <b/>
        <sz val="10"/>
        <color theme="1"/>
        <rFont val="BIZ UDPゴシック"/>
        <family val="3"/>
        <charset val="128"/>
      </rPr>
      <t>〇印刷物を使用する場合は、
環境配慮型の素材
（再生紙・FSC認証紙・植物油インキ等）を選択する</t>
    </r>
    <r>
      <rPr>
        <sz val="10"/>
        <color theme="1"/>
        <rFont val="BIZ UDPゴシック"/>
        <family val="3"/>
        <charset val="128"/>
      </rPr>
      <t xml:space="preserve">
→紙やインクの環境負荷を減らします。</t>
    </r>
    <phoneticPr fontId="1"/>
  </si>
  <si>
    <r>
      <rPr>
        <b/>
        <sz val="10"/>
        <color theme="1"/>
        <rFont val="BIZ UDPゴシック"/>
        <family val="3"/>
        <charset val="128"/>
      </rPr>
      <t>〇カーボンオフセット（J-クレジット制度など）を活用し、イベントによるCO2排出の相殺を図る</t>
    </r>
    <r>
      <rPr>
        <sz val="10"/>
        <color theme="1"/>
        <rFont val="BIZ UDPゴシック"/>
        <family val="3"/>
        <charset val="128"/>
      </rPr>
      <t xml:space="preserve">
→排出削減が困難な分については、
オフセットにより環境負荷を軽減します</t>
    </r>
    <phoneticPr fontId="1"/>
  </si>
  <si>
    <r>
      <rPr>
        <b/>
        <sz val="10"/>
        <color theme="1"/>
        <rFont val="BIZ UDPゴシック"/>
        <family val="3"/>
        <charset val="128"/>
      </rPr>
      <t xml:space="preserve">〇環境負荷の少ない交通手段の利用を
参加者へ推奨する
</t>
    </r>
    <r>
      <rPr>
        <sz val="10"/>
        <color theme="1"/>
        <rFont val="BIZ UDPゴシック"/>
        <family val="3"/>
        <charset val="128"/>
      </rPr>
      <t xml:space="preserve">
→広報物や事前案内で、公共交通機関、自転車、徒歩
などの低炭素な移動手段の利用を呼びかけます。</t>
    </r>
    <phoneticPr fontId="1"/>
  </si>
  <si>
    <r>
      <rPr>
        <b/>
        <sz val="10"/>
        <color theme="1"/>
        <rFont val="BIZ UDPゴシック"/>
        <family val="3"/>
        <charset val="128"/>
      </rPr>
      <t>〇公共交通機関が利用しやすい会場の選定に努める</t>
    </r>
    <r>
      <rPr>
        <sz val="10"/>
        <color theme="1"/>
        <rFont val="BIZ UDPゴシック"/>
        <family val="3"/>
        <charset val="128"/>
      </rPr>
      <t xml:space="preserve">
→駅・バス停からのアクセスや路線の本数を踏まえ、
できる限り公共交通利用が可能な会場を検討します。</t>
    </r>
    <phoneticPr fontId="1"/>
  </si>
  <si>
    <r>
      <rPr>
        <b/>
        <sz val="10"/>
        <color theme="1"/>
        <rFont val="BIZ UDPゴシック"/>
        <family val="3"/>
        <charset val="128"/>
      </rPr>
      <t>〇公共交通の利用が難しい場合は、来場者へ
乗り合わせの協力を事前に周知する</t>
    </r>
    <r>
      <rPr>
        <sz val="10"/>
        <color theme="1"/>
        <rFont val="BIZ UDPゴシック"/>
        <family val="3"/>
        <charset val="128"/>
      </rPr>
      <t xml:space="preserve">
→駐車場案内や入場案内に合わせて、乗り合わせの
呼びかけを行い、車両台数の削減につなげます。</t>
    </r>
    <phoneticPr fontId="1"/>
  </si>
  <si>
    <r>
      <rPr>
        <b/>
        <sz val="10"/>
        <color theme="1"/>
        <rFont val="BIZ UDPゴシック"/>
        <family val="3"/>
        <charset val="128"/>
      </rPr>
      <t xml:space="preserve">〇主催者や関係者が車両を使用する場合は、
低公害車の利用やエコドライブの実施を依頼する
</t>
    </r>
    <r>
      <rPr>
        <sz val="10"/>
        <color theme="1"/>
        <rFont val="BIZ UDPゴシック"/>
        <family val="3"/>
        <charset val="128"/>
      </rPr>
      <t xml:space="preserve">
→搬入搬出車やスタッフ車両に対し、
アイドリングストップ等の省エネ運転を周知します。</t>
    </r>
    <phoneticPr fontId="1"/>
  </si>
  <si>
    <r>
      <rPr>
        <b/>
        <sz val="10"/>
        <color theme="1"/>
        <rFont val="BIZ UDPゴシック"/>
        <family val="3"/>
        <charset val="128"/>
      </rPr>
      <t>〇徒歩・自転車などの低炭素な移動手段を活用した
イベント企画に取り組み、その魅力を発信する</t>
    </r>
    <r>
      <rPr>
        <sz val="10"/>
        <color theme="1"/>
        <rFont val="BIZ UDPゴシック"/>
        <family val="3"/>
        <charset val="128"/>
      </rPr>
      <t xml:space="preserve">
→サイクリングイベント、まち歩き企画など、
地域とつながる低炭素な取り組み
を積極的に取り入れ、来場者に紹介します。</t>
    </r>
    <phoneticPr fontId="1"/>
  </si>
  <si>
    <r>
      <rPr>
        <b/>
        <sz val="10"/>
        <color theme="1"/>
        <rFont val="BIZ UDPゴシック"/>
        <family val="3"/>
        <charset val="128"/>
      </rPr>
      <t>〇イベントにより騒音・振動・悪臭が発生する可能性が
ある場合は、周辺環境への影響に十分配慮する</t>
    </r>
    <r>
      <rPr>
        <sz val="10"/>
        <color theme="1"/>
        <rFont val="BIZ UDPゴシック"/>
        <family val="3"/>
        <charset val="128"/>
      </rPr>
      <t xml:space="preserve">
→スピーカーの向きや音量調整、作業時間帯の検討など、会場周辺の生活環境に配慮した運営を行います。</t>
    </r>
    <phoneticPr fontId="1"/>
  </si>
  <si>
    <r>
      <rPr>
        <b/>
        <sz val="10"/>
        <color theme="1"/>
        <rFont val="BIZ UDPゴシック"/>
        <family val="3"/>
        <charset val="128"/>
      </rPr>
      <t xml:space="preserve">〇イベント終了後は、会場や周辺道路にポイ捨てごみ
がないか確認し、必要に応じて回収する
</t>
    </r>
    <r>
      <rPr>
        <sz val="10"/>
        <color theme="1"/>
        <rFont val="BIZ UDPゴシック"/>
        <family val="3"/>
        <charset val="128"/>
      </rPr>
      <t xml:space="preserve">
→スタッフで見回りを行い、
地域に迷惑が生じないよう、清掃を徹底します。</t>
    </r>
    <phoneticPr fontId="1"/>
  </si>
  <si>
    <r>
      <rPr>
        <b/>
        <sz val="10"/>
        <color theme="1"/>
        <rFont val="BIZ UDPゴシック"/>
        <family val="3"/>
        <charset val="128"/>
      </rPr>
      <t>〇生態系や景観に配慮し、可能な限り自然環境に手を
加えない会場運営を行う</t>
    </r>
    <r>
      <rPr>
        <sz val="10"/>
        <color theme="1"/>
        <rFont val="BIZ UDPゴシック"/>
        <family val="3"/>
        <charset val="128"/>
      </rPr>
      <t xml:space="preserve">
→樹木・植物・水辺などへの影響を避け、設営位置や
動線を調整するほか、自然環境を損なわない
資材・レイアウトを心がけます</t>
    </r>
    <phoneticPr fontId="1"/>
  </si>
  <si>
    <r>
      <rPr>
        <b/>
        <sz val="10"/>
        <color theme="1"/>
        <rFont val="BIZ UDPゴシック"/>
        <family val="3"/>
        <charset val="128"/>
      </rPr>
      <t>〇参加者や関係者に対して、イベントが環境に配慮
して実施されていることを周知する</t>
    </r>
    <r>
      <rPr>
        <sz val="10"/>
        <color theme="1"/>
        <rFont val="BIZ UDPゴシック"/>
        <family val="3"/>
        <charset val="128"/>
      </rPr>
      <t xml:space="preserve">
→事前案内、チラシ、ホームページ等で、本イベントが
エコイベントである旨を分かりやすく伝えます。</t>
    </r>
    <phoneticPr fontId="1"/>
  </si>
  <si>
    <r>
      <rPr>
        <b/>
        <sz val="10"/>
        <color theme="1"/>
        <rFont val="BIZ UDPゴシック"/>
        <family val="3"/>
        <charset val="128"/>
      </rPr>
      <t>〇会場内では、掲示やリーフレット等により、実施している環境配慮の取組内容を来場者に提示する</t>
    </r>
    <r>
      <rPr>
        <sz val="10"/>
        <color theme="1"/>
        <rFont val="BIZ UDPゴシック"/>
        <family val="3"/>
        <charset val="128"/>
      </rPr>
      <t xml:space="preserve">
→ごみ削減、再エネ活用、交通対策など、取り組み項目を見える化し、来場者が理解しやすいよう工夫します。</t>
    </r>
    <phoneticPr fontId="1"/>
  </si>
  <si>
    <r>
      <rPr>
        <b/>
        <sz val="10"/>
        <color theme="1"/>
        <rFont val="BIZ UDPゴシック"/>
        <family val="3"/>
        <charset val="128"/>
      </rPr>
      <t>〇イベント終了後に振り返りを行い、
次回開催時の改善につなげる仕組みを整える</t>
    </r>
    <r>
      <rPr>
        <sz val="10"/>
        <color theme="1"/>
        <rFont val="BIZ UDPゴシック"/>
        <family val="3"/>
        <charset val="128"/>
      </rPr>
      <t xml:space="preserve">
→スタッフミーティングや記録表を活用し、実績と課題を整理して、継続的な環境配慮の向上を図ります。</t>
    </r>
    <phoneticPr fontId="1"/>
  </si>
  <si>
    <r>
      <rPr>
        <b/>
        <sz val="10"/>
        <color theme="1"/>
        <rFont val="BIZ UDPゴシック"/>
        <family val="3"/>
        <charset val="128"/>
      </rPr>
      <t>〇参加者が環境配慮を学習・体験できる仕掛けを
企画・運営に取り入れる</t>
    </r>
    <r>
      <rPr>
        <sz val="10"/>
        <color theme="1"/>
        <rFont val="BIZ UDPゴシック"/>
        <family val="3"/>
        <charset val="128"/>
      </rPr>
      <t xml:space="preserve">
→体験コーナー、展示、ワークショップ等を設け、
環境行動への理解促進や行動変容につなげます。</t>
    </r>
    <phoneticPr fontId="1"/>
  </si>
  <si>
    <t>イベント形式</t>
    <rPh sb="4" eb="6">
      <t>ケイシキ</t>
    </rPh>
    <phoneticPr fontId="1"/>
  </si>
  <si>
    <r>
      <rPr>
        <b/>
        <sz val="16"/>
        <color theme="1"/>
        <rFont val="BIZ UDPゴシック"/>
        <family val="3"/>
        <charset val="128"/>
      </rPr>
      <t xml:space="preserve">
〇参加者へごみの持ち帰りを呼びかける</t>
    </r>
    <r>
      <rPr>
        <sz val="16"/>
        <color theme="1"/>
        <rFont val="BIZ UDPゴシック"/>
        <family val="3"/>
        <charset val="128"/>
      </rPr>
      <t xml:space="preserve">
→会場掲示やアナウンス、チラシ等により、
来場者へごみの持ち帰り協力を促します。
</t>
    </r>
    <phoneticPr fontId="1"/>
  </si>
  <si>
    <r>
      <rPr>
        <b/>
        <sz val="16"/>
        <color theme="1"/>
        <rFont val="BIZ UDPゴシック"/>
        <family val="3"/>
        <charset val="128"/>
      </rPr>
      <t>〇会場に設置するごみ箱は、
分別が分かりやすいよう工夫する</t>
    </r>
    <r>
      <rPr>
        <sz val="16"/>
        <color theme="1"/>
        <rFont val="BIZ UDPゴシック"/>
        <family val="3"/>
        <charset val="128"/>
      </rPr>
      <t xml:space="preserve">
→表示の大きさ・色分け・例示（「紙」「プラ」「ペットボトル」等）を明確にし、来場者が迷わず適切に分別できるよう配慮します。</t>
    </r>
    <phoneticPr fontId="1"/>
  </si>
  <si>
    <r>
      <rPr>
        <b/>
        <sz val="16"/>
        <color theme="1"/>
        <rFont val="BIZ UDPゴシック"/>
        <family val="3"/>
        <charset val="128"/>
      </rPr>
      <t>〇マイボトルの持参を推奨する</t>
    </r>
    <r>
      <rPr>
        <sz val="16"/>
        <color theme="1"/>
        <rFont val="BIZ UDPゴシック"/>
        <family val="3"/>
        <charset val="128"/>
      </rPr>
      <t xml:space="preserve">
→広報物や会場アナウンス等で、持参の呼びかけを行い、使い捨て容器の削減につなげます。</t>
    </r>
    <phoneticPr fontId="1"/>
  </si>
  <si>
    <r>
      <rPr>
        <b/>
        <sz val="16"/>
        <color theme="1"/>
        <rFont val="BIZ UDPゴシック"/>
        <family val="3"/>
        <charset val="128"/>
      </rPr>
      <t xml:space="preserve">
〇チラシやポスターは必要枚数を精査し可能な限り
デジタル媒体を活用する</t>
    </r>
    <r>
      <rPr>
        <sz val="16"/>
        <color theme="1"/>
        <rFont val="BIZ UDPゴシック"/>
        <family val="3"/>
        <charset val="128"/>
      </rPr>
      <t xml:space="preserve">
→ウェブ掲載、SNS発信、QRコード活用など、
紙媒体を使わない案内方法を検討します。
</t>
    </r>
    <phoneticPr fontId="1"/>
  </si>
  <si>
    <r>
      <rPr>
        <b/>
        <sz val="16"/>
        <color theme="1"/>
        <rFont val="BIZ UDPゴシック"/>
        <family val="3"/>
        <charset val="128"/>
      </rPr>
      <t xml:space="preserve">
〇装飾品は繰り返し使用できるものを使用する</t>
    </r>
    <r>
      <rPr>
        <sz val="16"/>
        <color theme="1"/>
        <rFont val="BIZ UDPゴシック"/>
        <family val="3"/>
        <charset val="128"/>
      </rPr>
      <t xml:space="preserve">
→イベントごとに廃棄物を増やさないよう、
再利用可能な資材やレンタル品の活用を推奨します。
</t>
    </r>
    <phoneticPr fontId="1"/>
  </si>
  <si>
    <r>
      <rPr>
        <b/>
        <sz val="16"/>
        <color theme="1"/>
        <rFont val="BIZ UDPゴシック"/>
        <family val="3"/>
        <charset val="128"/>
      </rPr>
      <t xml:space="preserve">
〇物品販売ではマイバッグ持参を呼びかけ、
ポリ袋の使用を控える</t>
    </r>
    <r>
      <rPr>
        <sz val="16"/>
        <color theme="1"/>
        <rFont val="BIZ UDPゴシック"/>
        <family val="3"/>
        <charset val="128"/>
      </rPr>
      <t xml:space="preserve">
→売り場での掲示や声かけを行い、
使い捨て袋依存を減らします。
</t>
    </r>
    <phoneticPr fontId="1"/>
  </si>
  <si>
    <r>
      <rPr>
        <b/>
        <sz val="16"/>
        <color theme="1"/>
        <rFont val="BIZ UDPゴシック"/>
        <family val="3"/>
        <charset val="128"/>
      </rPr>
      <t xml:space="preserve">
〇イベントで使用する電力や燃料を、
電気自動車などの再エネ供給源から確保する</t>
    </r>
    <r>
      <rPr>
        <sz val="16"/>
        <color theme="1"/>
        <rFont val="BIZ UDPゴシック"/>
        <family val="3"/>
        <charset val="128"/>
      </rPr>
      <t xml:space="preserve">
→EV（電気自動車）を活用し、発電機の使用を抑えることでCO2排出を低減します。
</t>
    </r>
    <phoneticPr fontId="1"/>
  </si>
  <si>
    <r>
      <rPr>
        <b/>
        <sz val="16"/>
        <color theme="1"/>
        <rFont val="BIZ UDPゴシック"/>
        <family val="3"/>
        <charset val="128"/>
      </rPr>
      <t xml:space="preserve">
〇会場の電力使用を抑えるため、自然光が入りやすい場所を選ぶ、またはレイアウトを調整する</t>
    </r>
    <r>
      <rPr>
        <sz val="16"/>
        <color theme="1"/>
        <rFont val="BIZ UDPゴシック"/>
        <family val="3"/>
        <charset val="128"/>
      </rPr>
      <t xml:space="preserve">
→照明の使用時間や必要量を減らし、
省エネにつなげます。
</t>
    </r>
    <phoneticPr fontId="1"/>
  </si>
  <si>
    <r>
      <rPr>
        <b/>
        <sz val="16"/>
        <color theme="1"/>
        <rFont val="BIZ UDPゴシック"/>
        <family val="3"/>
        <charset val="128"/>
      </rPr>
      <t xml:space="preserve">
〇イベントで提供する飲食物は、可能な範囲で
市内事業者から調達する</t>
    </r>
    <r>
      <rPr>
        <sz val="16"/>
        <color theme="1"/>
        <rFont val="BIZ UDPゴシック"/>
        <family val="3"/>
        <charset val="128"/>
      </rPr>
      <t xml:space="preserve">
→輸送距離を短くすることで、
物流に伴うCO2排出の削減に寄与します。
</t>
    </r>
    <phoneticPr fontId="1"/>
  </si>
  <si>
    <r>
      <rPr>
        <b/>
        <sz val="16"/>
        <color theme="1"/>
        <rFont val="BIZ UDPゴシック"/>
        <family val="3"/>
        <charset val="128"/>
      </rPr>
      <t xml:space="preserve">
〇イベントに関係する車両には、
アイドリングストップやエコドライブの実施を依頼する</t>
    </r>
    <r>
      <rPr>
        <sz val="16"/>
        <color theme="1"/>
        <rFont val="BIZ UDPゴシック"/>
        <family val="3"/>
        <charset val="128"/>
      </rPr>
      <t xml:space="preserve">
→搬入車両・スタッフ車両など、関係者への
周知を事前に行います。
</t>
    </r>
    <phoneticPr fontId="1"/>
  </si>
  <si>
    <r>
      <rPr>
        <b/>
        <sz val="16"/>
        <color theme="1"/>
        <rFont val="BIZ UDPゴシック"/>
        <family val="3"/>
        <charset val="128"/>
      </rPr>
      <t xml:space="preserve">
〇印刷物を使用する場合は、
環境配慮型の素材
（再生紙・FSC認証紙・植物油インキ等）を選択する</t>
    </r>
    <r>
      <rPr>
        <sz val="16"/>
        <color theme="1"/>
        <rFont val="BIZ UDPゴシック"/>
        <family val="3"/>
        <charset val="128"/>
      </rPr>
      <t xml:space="preserve">
→紙やインクの環境負荷を減らします。
</t>
    </r>
    <phoneticPr fontId="1"/>
  </si>
  <si>
    <r>
      <rPr>
        <b/>
        <sz val="16"/>
        <color theme="1"/>
        <rFont val="BIZ UDPゴシック"/>
        <family val="3"/>
        <charset val="128"/>
      </rPr>
      <t xml:space="preserve">
〇カーボンオフセット（J-クレジット制度など）を活用し、イベントによるCO2排出の相殺を図る</t>
    </r>
    <r>
      <rPr>
        <sz val="16"/>
        <color theme="1"/>
        <rFont val="BIZ UDPゴシック"/>
        <family val="3"/>
        <charset val="128"/>
      </rPr>
      <t xml:space="preserve">
→排出削減が困難な分については、
オフセットにより環境負荷を軽減します
</t>
    </r>
    <phoneticPr fontId="1"/>
  </si>
  <si>
    <r>
      <rPr>
        <b/>
        <sz val="16"/>
        <color theme="1"/>
        <rFont val="BIZ UDPゴシック"/>
        <family val="3"/>
        <charset val="128"/>
      </rPr>
      <t xml:space="preserve">
〇環境負荷の少ない交通手段の利用を
参加者へ推奨する</t>
    </r>
    <r>
      <rPr>
        <sz val="16"/>
        <color theme="1"/>
        <rFont val="BIZ UDPゴシック"/>
        <family val="3"/>
        <charset val="128"/>
      </rPr>
      <t xml:space="preserve">
→広報物や事前案内で、公共交通機関、自転車、徒歩
などの低炭素な移動手段の利用を呼びかけます。
</t>
    </r>
    <phoneticPr fontId="1"/>
  </si>
  <si>
    <r>
      <rPr>
        <b/>
        <sz val="16"/>
        <color theme="1"/>
        <rFont val="BIZ UDPゴシック"/>
        <family val="3"/>
        <charset val="128"/>
      </rPr>
      <t xml:space="preserve">
〇公共交通機関が利用しやすい会場の選定に努める</t>
    </r>
    <r>
      <rPr>
        <sz val="16"/>
        <color theme="1"/>
        <rFont val="BIZ UDPゴシック"/>
        <family val="3"/>
        <charset val="128"/>
      </rPr>
      <t xml:space="preserve">
→駅・バス停からのアクセスや路線の本数を踏まえ、
できる限り公共交通利用が可能な会場を検討します。
</t>
    </r>
    <phoneticPr fontId="1"/>
  </si>
  <si>
    <r>
      <rPr>
        <b/>
        <sz val="16"/>
        <color theme="1"/>
        <rFont val="BIZ UDPゴシック"/>
        <family val="3"/>
        <charset val="128"/>
      </rPr>
      <t xml:space="preserve">
〇公共交通の利用が難しい場合は、来場者へ
乗り合わせの協力を事前に周知する</t>
    </r>
    <r>
      <rPr>
        <sz val="16"/>
        <color theme="1"/>
        <rFont val="BIZ UDPゴシック"/>
        <family val="3"/>
        <charset val="128"/>
      </rPr>
      <t xml:space="preserve">
→駐車場案内や入場案内に合わせて、乗り合わせの
呼びかけを行い、車両台数の削減につなげます。
</t>
    </r>
    <phoneticPr fontId="1"/>
  </si>
  <si>
    <r>
      <rPr>
        <b/>
        <sz val="16"/>
        <color theme="1"/>
        <rFont val="BIZ UDPゴシック"/>
        <family val="3"/>
        <charset val="128"/>
      </rPr>
      <t xml:space="preserve">
〇主催者や関係者が車両を使用する場合は、
低公害車の利用やエコドライブの実施を依頼する</t>
    </r>
    <r>
      <rPr>
        <sz val="16"/>
        <color theme="1"/>
        <rFont val="BIZ UDPゴシック"/>
        <family val="3"/>
        <charset val="128"/>
      </rPr>
      <t xml:space="preserve">
→搬入搬出車やスタッフ車両に対し、
アイドリングストップ等の省エネ運転を周知します。
</t>
    </r>
    <phoneticPr fontId="1"/>
  </si>
  <si>
    <r>
      <rPr>
        <b/>
        <sz val="16"/>
        <color theme="1"/>
        <rFont val="BIZ UDPゴシック"/>
        <family val="3"/>
        <charset val="128"/>
      </rPr>
      <t xml:space="preserve">
〇徒歩・自転車などの低炭素な移動手段を活用した
イベント企画に取り組み、その魅力を発信する</t>
    </r>
    <r>
      <rPr>
        <sz val="16"/>
        <color theme="1"/>
        <rFont val="BIZ UDPゴシック"/>
        <family val="3"/>
        <charset val="128"/>
      </rPr>
      <t xml:space="preserve">
→サイクリングイベント、まち歩き企画など、
地域とつながる低炭素な取り組み
を積極的に取り入れ、来場者に紹介します。
</t>
    </r>
    <phoneticPr fontId="1"/>
  </si>
  <si>
    <r>
      <rPr>
        <b/>
        <sz val="16"/>
        <color theme="1"/>
        <rFont val="BIZ UDPゴシック"/>
        <family val="3"/>
        <charset val="128"/>
      </rPr>
      <t xml:space="preserve">
〇イベントにより騒音・振動・悪臭が発生する可能性が
ある場合は、周辺環境への影響に十分配慮する</t>
    </r>
    <r>
      <rPr>
        <sz val="16"/>
        <color theme="1"/>
        <rFont val="BIZ UDPゴシック"/>
        <family val="3"/>
        <charset val="128"/>
      </rPr>
      <t xml:space="preserve">
→スピーカーの向きや音量調整、作業時間帯の検討など、会場周辺の生活環境に配慮した運営を行います。
</t>
    </r>
    <phoneticPr fontId="1"/>
  </si>
  <si>
    <r>
      <rPr>
        <b/>
        <sz val="16"/>
        <color theme="1"/>
        <rFont val="BIZ UDPゴシック"/>
        <family val="3"/>
        <charset val="128"/>
      </rPr>
      <t xml:space="preserve">
〇イベント終了後は、会場や周辺道路にポイ捨てごみ
がないか確認し、必要に応じて回収する</t>
    </r>
    <r>
      <rPr>
        <sz val="16"/>
        <color theme="1"/>
        <rFont val="BIZ UDPゴシック"/>
        <family val="3"/>
        <charset val="128"/>
      </rPr>
      <t xml:space="preserve">
→スタッフで見回りを行い、
地域に迷惑が生じないよう、清掃を徹底します。
</t>
    </r>
    <phoneticPr fontId="1"/>
  </si>
  <si>
    <r>
      <rPr>
        <b/>
        <sz val="16"/>
        <color theme="1"/>
        <rFont val="BIZ UDPゴシック"/>
        <family val="3"/>
        <charset val="128"/>
      </rPr>
      <t xml:space="preserve">
〇生態系や景観に配慮し、可能な限り自然環境に手を
加えない会場運営を行う</t>
    </r>
    <r>
      <rPr>
        <sz val="16"/>
        <color theme="1"/>
        <rFont val="BIZ UDPゴシック"/>
        <family val="3"/>
        <charset val="128"/>
      </rPr>
      <t xml:space="preserve">
→樹木・植物・水辺などへの影響を避け、設営位置や
動線を調整するほか、自然環境を損なわない
資材・レイアウトを心がけます
</t>
    </r>
    <phoneticPr fontId="1"/>
  </si>
  <si>
    <r>
      <rPr>
        <b/>
        <sz val="16"/>
        <color theme="1"/>
        <rFont val="BIZ UDPゴシック"/>
        <family val="3"/>
        <charset val="128"/>
      </rPr>
      <t xml:space="preserve">
〇参加者や関係者に対して、イベントが環境に配慮
して実施されていることを周知する</t>
    </r>
    <r>
      <rPr>
        <sz val="16"/>
        <color theme="1"/>
        <rFont val="BIZ UDPゴシック"/>
        <family val="3"/>
        <charset val="128"/>
      </rPr>
      <t xml:space="preserve">
→事前案内、チラシ、ホームページ等で、本イベントが
エコイベントである旨を分かりやすく伝えます。
</t>
    </r>
    <phoneticPr fontId="1"/>
  </si>
  <si>
    <r>
      <rPr>
        <b/>
        <sz val="16"/>
        <color theme="1"/>
        <rFont val="BIZ UDPゴシック"/>
        <family val="3"/>
        <charset val="128"/>
      </rPr>
      <t xml:space="preserve">
〇会場内では、掲示やリーフレット等により、実施している環境配慮の取組内容を来場者に提示する</t>
    </r>
    <r>
      <rPr>
        <sz val="16"/>
        <color theme="1"/>
        <rFont val="BIZ UDPゴシック"/>
        <family val="3"/>
        <charset val="128"/>
      </rPr>
      <t xml:space="preserve">
→ごみ削減、再エネ活用、交通対策など、取り組み項目を見える化し、来場者が理解しやすいよう工夫します。
</t>
    </r>
    <phoneticPr fontId="1"/>
  </si>
  <si>
    <r>
      <rPr>
        <b/>
        <sz val="16"/>
        <color theme="1"/>
        <rFont val="BIZ UDPゴシック"/>
        <family val="3"/>
        <charset val="128"/>
      </rPr>
      <t xml:space="preserve">
〇イベント終了後に振り返りを行い、
次回開催時の改善につなげる仕組みを整える</t>
    </r>
    <r>
      <rPr>
        <sz val="16"/>
        <color theme="1"/>
        <rFont val="BIZ UDPゴシック"/>
        <family val="3"/>
        <charset val="128"/>
      </rPr>
      <t xml:space="preserve">
→スタッフミーティングや記録表を活用し、実績と課題を整理して、継続的な環境配慮の向上を図ります。
</t>
    </r>
    <phoneticPr fontId="1"/>
  </si>
  <si>
    <r>
      <rPr>
        <b/>
        <sz val="16"/>
        <color theme="1"/>
        <rFont val="BIZ UDPゴシック"/>
        <family val="3"/>
        <charset val="128"/>
      </rPr>
      <t xml:space="preserve">
〇参加者が環境配慮を学習・体験できる仕掛けを
企画・運営に取り入れる</t>
    </r>
    <r>
      <rPr>
        <sz val="16"/>
        <color theme="1"/>
        <rFont val="BIZ UDPゴシック"/>
        <family val="3"/>
        <charset val="128"/>
      </rPr>
      <t xml:space="preserve">
→体験コーナー、展示、ワークショップ等を設け、
環境行動への理解促進や行動変容につなげます。
</t>
    </r>
    <phoneticPr fontId="1"/>
  </si>
  <si>
    <r>
      <rPr>
        <b/>
        <sz val="16"/>
        <color theme="1"/>
        <rFont val="BIZ UDPゴシック"/>
        <family val="3"/>
        <charset val="128"/>
      </rPr>
      <t>【入力方法】</t>
    </r>
    <r>
      <rPr>
        <sz val="16"/>
        <color theme="1"/>
        <rFont val="BIZ UDPゴシック"/>
        <family val="3"/>
        <charset val="128"/>
      </rPr>
      <t xml:space="preserve">
本イベントにおける環境配慮の取組状況について、【計画】【実績】欄に以下の記号を</t>
    </r>
    <r>
      <rPr>
        <b/>
        <sz val="16"/>
        <color theme="1"/>
        <rFont val="BIZ UDPゴシック"/>
        <family val="3"/>
        <charset val="128"/>
      </rPr>
      <t>全て入力</t>
    </r>
    <r>
      <rPr>
        <sz val="16"/>
        <color theme="1"/>
        <rFont val="BIZ UDPゴシック"/>
        <family val="3"/>
        <charset val="128"/>
      </rPr>
      <t xml:space="preserve">してください。
　　　　　○：実施する/実施した
　　　　　△：（【実績】欄）一部実施した
　　　　　×：実施しない/実施しなかった
　　　　　／：該当しない（本イベントでは実践する環境にない）
</t>
    </r>
    <rPh sb="1" eb="3">
      <t>ニュウリョク</t>
    </rPh>
    <rPh sb="3" eb="5">
      <t>ホウホウ</t>
    </rPh>
    <rPh sb="46" eb="47">
      <t>スベ</t>
    </rPh>
    <rPh sb="48" eb="50">
      <t>ニュウリョク</t>
    </rPh>
    <phoneticPr fontId="1"/>
  </si>
  <si>
    <r>
      <rPr>
        <b/>
        <sz val="20"/>
        <color theme="1"/>
        <rFont val="Segoe UI Symbol"/>
        <family val="3"/>
      </rPr>
      <t>🍃</t>
    </r>
    <r>
      <rPr>
        <b/>
        <sz val="20"/>
        <color theme="1"/>
        <rFont val="BIZ UDPゴシック"/>
        <family val="3"/>
        <charset val="128"/>
      </rPr>
      <t>環境配慮として取組むチェックリスト</t>
    </r>
    <r>
      <rPr>
        <b/>
        <sz val="20"/>
        <color theme="1"/>
        <rFont val="Segoe UI Symbol"/>
        <family val="3"/>
      </rPr>
      <t>🍃</t>
    </r>
    <rPh sb="2" eb="4">
      <t>カンキョウ</t>
    </rPh>
    <rPh sb="4" eb="6">
      <t>ハイリョ</t>
    </rPh>
    <rPh sb="9" eb="11">
      <t>トリク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</si>
</sst>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2"/>
      <color theme="1"/>
      <name val="BIZ UDPゴシック"/>
      <family val="3"/>
      <charset val="128"/>
    </font>
    <font>
      <sz val="12"/>
      <color theme="1"/>
      <name val="游ゴシック"/>
      <family val="2"/>
      <charset val="128"/>
      <scheme val="minor"/>
    </font>
    <font>
      <b/>
      <sz val="14"/>
      <color theme="1"/>
      <name val="BIZ UDPゴシック"/>
      <family val="3"/>
      <charset val="128"/>
    </font>
    <font>
      <sz val="14"/>
      <color theme="1"/>
      <name val="BIZ UDPゴシック"/>
      <family val="3"/>
      <charset val="128"/>
    </font>
    <font>
      <b/>
      <sz val="12"/>
      <color theme="1"/>
      <name val="BIZ UDPゴシック"/>
      <family val="3"/>
      <charset val="128"/>
    </font>
    <font>
      <b/>
      <sz val="20"/>
      <color theme="1"/>
      <name val="BIZ UDPゴシック"/>
      <family val="3"/>
      <charset val="128"/>
    </font>
    <font>
      <b/>
      <sz val="20"/>
      <color theme="1"/>
      <name val="Segoe UI Symbol"/>
      <family val="3"/>
    </font>
    <font>
      <sz val="20"/>
      <color theme="1"/>
      <name val="BIZ UDPゴシック"/>
      <family val="3"/>
      <charset val="128"/>
    </font>
    <font>
      <b/>
      <sz val="16"/>
      <color theme="1"/>
      <name val="BIZ UDPゴシック"/>
      <family val="3"/>
      <charset val="128"/>
    </font>
    <font>
      <sz val="16"/>
      <color theme="1"/>
      <name val="BIZ UDPゴシック"/>
      <family val="3"/>
      <charset val="128"/>
    </font>
    <font>
      <sz val="16"/>
      <color theme="1"/>
      <name val="游ゴシック"/>
      <family val="2"/>
      <charset val="128"/>
      <scheme val="minor"/>
    </font>
    <font>
      <sz val="11"/>
      <color theme="1"/>
      <name val="游ゴシック"/>
      <family val="2"/>
      <charset val="128"/>
      <scheme val="minor"/>
    </font>
    <font>
      <b/>
      <sz val="16"/>
      <color theme="1"/>
      <name val="Segoe UI Symbol"/>
      <family val="3"/>
    </font>
    <font>
      <b/>
      <sz val="16"/>
      <color rgb="FF0070C0"/>
      <name val="BIZ UDゴシック"/>
      <family val="3"/>
      <charset val="128"/>
    </font>
    <font>
      <sz val="16"/>
      <name val="BIZ UDPゴシック"/>
      <family val="3"/>
      <charset val="128"/>
    </font>
    <font>
      <sz val="10"/>
      <color theme="1"/>
      <name val="BIZ UDゴシック"/>
      <family val="3"/>
      <charset val="128"/>
    </font>
    <font>
      <b/>
      <sz val="10"/>
      <color theme="1"/>
      <name val="BIZ UDPゴシック"/>
      <family val="3"/>
      <charset val="128"/>
    </font>
    <font>
      <sz val="10"/>
      <color theme="1"/>
      <name val="BIZ UDPゴシック"/>
      <family val="3"/>
      <charset val="128"/>
    </font>
    <font>
      <sz val="10"/>
      <color theme="1"/>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9" fontId="14" fillId="0" borderId="0" applyFont="0" applyFill="0" applyBorder="0" applyAlignment="0" applyProtection="0">
      <alignment vertical="center"/>
    </xf>
  </cellStyleXfs>
  <cellXfs count="57">
    <xf numFmtId="0" fontId="0" fillId="0" borderId="0" xfId="0">
      <alignment vertical="center"/>
    </xf>
    <xf numFmtId="0" fontId="4" fillId="0" borderId="0" xfId="0" applyFont="1">
      <alignment vertical="center"/>
    </xf>
    <xf numFmtId="0" fontId="2" fillId="0" borderId="0" xfId="0" applyFont="1" applyAlignment="1">
      <alignment vertical="center" wrapText="1"/>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7" fillId="0" borderId="0" xfId="0" applyFont="1" applyAlignment="1">
      <alignment horizontal="left" vertical="top"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3" fillId="0" borderId="1" xfId="0" applyFont="1" applyBorder="1" applyAlignment="1">
      <alignment horizontal="center" vertical="center"/>
    </xf>
    <xf numFmtId="0" fontId="12" fillId="0" borderId="0" xfId="0" applyFont="1">
      <alignment vertical="center"/>
    </xf>
    <xf numFmtId="0" fontId="13" fillId="0" borderId="0" xfId="0" applyFont="1">
      <alignment vertical="center"/>
    </xf>
    <xf numFmtId="0" fontId="12" fillId="0" borderId="2" xfId="0" applyFont="1" applyBorder="1" applyAlignment="1">
      <alignment vertical="center" wrapText="1"/>
    </xf>
    <xf numFmtId="0" fontId="13" fillId="0" borderId="1" xfId="0" applyFont="1" applyBorder="1">
      <alignment vertical="center"/>
    </xf>
    <xf numFmtId="0" fontId="12" fillId="0" borderId="0" xfId="0" applyFont="1" applyAlignment="1">
      <alignment horizontal="center" vertical="center" wrapText="1"/>
    </xf>
    <xf numFmtId="9" fontId="13" fillId="0" borderId="1" xfId="1" applyFont="1" applyBorder="1">
      <alignment vertical="center"/>
    </xf>
    <xf numFmtId="0" fontId="13" fillId="0" borderId="14" xfId="0" applyFont="1" applyBorder="1">
      <alignment vertical="center"/>
    </xf>
    <xf numFmtId="9" fontId="13" fillId="2" borderId="1" xfId="1" applyFont="1" applyFill="1" applyBorder="1">
      <alignment vertical="center"/>
    </xf>
    <xf numFmtId="0" fontId="13" fillId="3" borderId="14" xfId="0" applyFont="1" applyFill="1" applyBorder="1">
      <alignment vertical="center"/>
    </xf>
    <xf numFmtId="0" fontId="7" fillId="0" borderId="10" xfId="0" applyFont="1" applyBorder="1" applyAlignment="1">
      <alignment vertical="top" wrapText="1"/>
    </xf>
    <xf numFmtId="0" fontId="7" fillId="0" borderId="0" xfId="0" applyFont="1" applyAlignment="1">
      <alignment vertical="top"/>
    </xf>
    <xf numFmtId="0" fontId="12" fillId="0" borderId="5" xfId="0" applyFont="1" applyBorder="1">
      <alignment vertical="center"/>
    </xf>
    <xf numFmtId="0" fontId="12" fillId="0" borderId="7" xfId="0" applyFont="1" applyBorder="1">
      <alignment vertical="center"/>
    </xf>
    <xf numFmtId="0" fontId="12" fillId="0" borderId="12" xfId="0" applyFont="1" applyBorder="1" applyAlignment="1">
      <alignment horizontal="center" vertical="center" wrapText="1"/>
    </xf>
    <xf numFmtId="0" fontId="12" fillId="0" borderId="8" xfId="0" applyFont="1" applyBorder="1">
      <alignment vertical="center"/>
    </xf>
    <xf numFmtId="0" fontId="13" fillId="0" borderId="8" xfId="0" applyFont="1" applyBorder="1">
      <alignment vertical="center"/>
    </xf>
    <xf numFmtId="0" fontId="16" fillId="0" borderId="1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6" xfId="0" applyFont="1" applyBorder="1" applyAlignment="1">
      <alignment horizontal="center" vertical="center"/>
    </xf>
    <xf numFmtId="0" fontId="18" fillId="0" borderId="13" xfId="0" applyFont="1" applyBorder="1" applyAlignment="1">
      <alignment horizontal="center" vertical="center"/>
    </xf>
    <xf numFmtId="0" fontId="20" fillId="0" borderId="2" xfId="0" applyFont="1" applyBorder="1" applyAlignment="1">
      <alignment vertical="center" wrapText="1"/>
    </xf>
    <xf numFmtId="0" fontId="21" fillId="0" borderId="0" xfId="0" applyFont="1">
      <alignment vertical="center"/>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0" fontId="2" fillId="0" borderId="1" xfId="0" applyFont="1" applyBorder="1">
      <alignment vertical="center"/>
    </xf>
    <xf numFmtId="58" fontId="2" fillId="0" borderId="1" xfId="0" applyNumberFormat="1" applyFont="1" applyBorder="1">
      <alignment vertical="center"/>
    </xf>
    <xf numFmtId="0" fontId="12" fillId="0" borderId="1" xfId="0" applyFont="1" applyBorder="1" applyAlignment="1">
      <alignment horizontal="left" vertical="center" wrapText="1"/>
    </xf>
    <xf numFmtId="0" fontId="6" fillId="0" borderId="1" xfId="0" applyFont="1" applyBorder="1" applyAlignment="1" applyProtection="1">
      <alignment horizontal="center" vertical="center"/>
      <protection locked="0"/>
    </xf>
    <xf numFmtId="56"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left" vertical="center"/>
      <protection locked="0"/>
    </xf>
    <xf numFmtId="0" fontId="13" fillId="0" borderId="1" xfId="0" applyFont="1" applyBorder="1" applyAlignment="1" applyProtection="1">
      <alignment horizontal="center" vertical="center"/>
      <protection locked="0"/>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0" xfId="0" applyFont="1" applyAlignment="1">
      <alignment horizontal="center" vertical="top" wrapText="1"/>
    </xf>
    <xf numFmtId="0" fontId="12" fillId="0" borderId="9" xfId="0" applyFont="1" applyBorder="1" applyAlignment="1">
      <alignment horizontal="left" vertical="center"/>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left" vertical="top" wrapText="1"/>
    </xf>
    <xf numFmtId="0" fontId="11" fillId="0" borderId="1" xfId="0" applyFont="1" applyBorder="1" applyAlignment="1">
      <alignment horizontal="left" vertical="top"/>
    </xf>
    <xf numFmtId="0" fontId="12" fillId="0" borderId="1" xfId="0" applyFont="1" applyBorder="1" applyAlignment="1">
      <alignment horizontal="left" vertical="top" wrapText="1"/>
    </xf>
    <xf numFmtId="0" fontId="6" fillId="0" borderId="1" xfId="0" applyFont="1" applyBorder="1" applyAlignment="1" applyProtection="1">
      <alignment horizontal="center" vertical="center"/>
      <protection locked="0"/>
    </xf>
    <xf numFmtId="0" fontId="7" fillId="0" borderId="1" xfId="0" applyFont="1" applyBorder="1" applyAlignment="1">
      <alignment horizontal="center" vertical="center"/>
    </xf>
    <xf numFmtId="0" fontId="13" fillId="0" borderId="1" xfId="0" applyFont="1" applyBorder="1" applyAlignment="1">
      <alignment horizontal="center" vertical="center"/>
    </xf>
  </cellXfs>
  <cellStyles count="2">
    <cellStyle name="パーセント" xfId="1" builtinId="5"/>
    <cellStyle name="標準" xfId="0" builtinId="0"/>
  </cellStyles>
  <dxfs count="2">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9615D-654F-489E-8E00-CAB60EAAF268}">
  <sheetPr>
    <pageSetUpPr fitToPage="1"/>
  </sheetPr>
  <dimension ref="A1:D69"/>
  <sheetViews>
    <sheetView tabSelected="1" view="pageBreakPreview" zoomScale="60" zoomScaleNormal="83" workbookViewId="0">
      <selection activeCell="B13" sqref="B13"/>
    </sheetView>
  </sheetViews>
  <sheetFormatPr defaultRowHeight="18" x14ac:dyDescent="0.45"/>
  <cols>
    <col min="1" max="1" width="23.59765625" customWidth="1"/>
    <col min="2" max="2" width="67.5" customWidth="1"/>
    <col min="3" max="3" width="27.296875" customWidth="1"/>
    <col min="4" max="4" width="29.5" customWidth="1"/>
  </cols>
  <sheetData>
    <row r="1" spans="1:4" ht="42" customHeight="1" x14ac:dyDescent="0.45">
      <c r="A1" s="49" t="s">
        <v>97</v>
      </c>
      <c r="B1" s="50"/>
      <c r="C1" s="50"/>
      <c r="D1" s="50"/>
    </row>
    <row r="2" spans="1:4" ht="28.8" customHeight="1" x14ac:dyDescent="0.45">
      <c r="A2" s="7" t="s">
        <v>5</v>
      </c>
      <c r="B2" s="54"/>
      <c r="C2" s="54"/>
      <c r="D2" s="54"/>
    </row>
    <row r="3" spans="1:4" ht="42" customHeight="1" x14ac:dyDescent="0.45">
      <c r="A3" s="7" t="s">
        <v>6</v>
      </c>
      <c r="B3" s="42"/>
      <c r="C3" s="7" t="s">
        <v>8</v>
      </c>
      <c r="D3" s="41"/>
    </row>
    <row r="4" spans="1:4" ht="42" customHeight="1" x14ac:dyDescent="0.45">
      <c r="A4" s="8" t="s">
        <v>7</v>
      </c>
      <c r="B4" s="41"/>
      <c r="C4" s="7" t="s">
        <v>9</v>
      </c>
      <c r="D4" s="41"/>
    </row>
    <row r="5" spans="1:4" ht="30.6" customHeight="1" x14ac:dyDescent="0.45">
      <c r="A5" s="7" t="s">
        <v>10</v>
      </c>
      <c r="B5" s="41"/>
      <c r="C5" s="7" t="s">
        <v>71</v>
      </c>
      <c r="D5" s="41"/>
    </row>
    <row r="6" spans="1:4" ht="31.2" customHeight="1" x14ac:dyDescent="0.45">
      <c r="A6" s="7" t="s">
        <v>46</v>
      </c>
      <c r="B6" s="43"/>
      <c r="C6" s="7" t="s">
        <v>40</v>
      </c>
      <c r="D6" s="41"/>
    </row>
    <row r="7" spans="1:4" ht="24.6" customHeight="1" x14ac:dyDescent="0.45">
      <c r="A7" s="55"/>
      <c r="B7" s="55"/>
      <c r="C7" s="55"/>
      <c r="D7" s="55"/>
    </row>
    <row r="8" spans="1:4" ht="112.8" customHeight="1" x14ac:dyDescent="0.45">
      <c r="A8" s="51" t="s">
        <v>23</v>
      </c>
      <c r="B8" s="52"/>
      <c r="C8" s="52"/>
      <c r="D8" s="52"/>
    </row>
    <row r="9" spans="1:4" ht="121.8" customHeight="1" x14ac:dyDescent="0.45">
      <c r="A9" s="53" t="s">
        <v>96</v>
      </c>
      <c r="B9" s="51"/>
      <c r="C9" s="51"/>
      <c r="D9" s="51"/>
    </row>
    <row r="10" spans="1:4" ht="22.8" customHeight="1" x14ac:dyDescent="0.45">
      <c r="A10" s="47"/>
      <c r="B10" s="47"/>
      <c r="C10" s="47"/>
      <c r="D10" s="47"/>
    </row>
    <row r="11" spans="1:4" ht="26.4" customHeight="1" x14ac:dyDescent="0.45">
      <c r="A11" s="48" t="s">
        <v>12</v>
      </c>
      <c r="B11" s="48"/>
      <c r="C11" s="48"/>
      <c r="D11" s="48"/>
    </row>
    <row r="12" spans="1:4" ht="20.399999999999999" customHeight="1" x14ac:dyDescent="0.45">
      <c r="A12" s="9" t="s">
        <v>0</v>
      </c>
      <c r="B12" s="10" t="s">
        <v>11</v>
      </c>
      <c r="C12" s="10" t="s">
        <v>2</v>
      </c>
      <c r="D12" s="10" t="s">
        <v>3</v>
      </c>
    </row>
    <row r="13" spans="1:4" ht="90.6" customHeight="1" x14ac:dyDescent="0.45">
      <c r="A13" s="9" t="s">
        <v>13</v>
      </c>
      <c r="B13" s="40" t="s">
        <v>72</v>
      </c>
      <c r="C13" s="44"/>
      <c r="D13" s="44"/>
    </row>
    <row r="14" spans="1:4" ht="124.8" customHeight="1" x14ac:dyDescent="0.45">
      <c r="A14" s="9" t="s">
        <v>14</v>
      </c>
      <c r="B14" s="11" t="s">
        <v>73</v>
      </c>
      <c r="C14" s="44"/>
      <c r="D14" s="44"/>
    </row>
    <row r="15" spans="1:4" ht="79.2" customHeight="1" x14ac:dyDescent="0.45">
      <c r="A15" s="9" t="s">
        <v>15</v>
      </c>
      <c r="B15" s="11" t="s">
        <v>74</v>
      </c>
      <c r="C15" s="44"/>
      <c r="D15" s="44"/>
    </row>
    <row r="16" spans="1:4" ht="102" customHeight="1" x14ac:dyDescent="0.45">
      <c r="A16" s="9" t="s">
        <v>16</v>
      </c>
      <c r="B16" s="11" t="s">
        <v>75</v>
      </c>
      <c r="C16" s="44"/>
      <c r="D16" s="44"/>
    </row>
    <row r="17" spans="1:4" ht="88.8" customHeight="1" x14ac:dyDescent="0.45">
      <c r="A17" s="9" t="s">
        <v>17</v>
      </c>
      <c r="B17" s="11" t="s">
        <v>76</v>
      </c>
      <c r="C17" s="44"/>
      <c r="D17" s="44"/>
    </row>
    <row r="18" spans="1:4" ht="109.2" customHeight="1" x14ac:dyDescent="0.45">
      <c r="A18" s="9" t="s">
        <v>18</v>
      </c>
      <c r="B18" s="11" t="s">
        <v>77</v>
      </c>
      <c r="C18" s="44"/>
      <c r="D18" s="44"/>
    </row>
    <row r="19" spans="1:4" ht="26.4" x14ac:dyDescent="0.45">
      <c r="A19" s="13"/>
      <c r="B19" s="13"/>
      <c r="C19" s="14"/>
      <c r="D19" s="14"/>
    </row>
    <row r="20" spans="1:4" ht="24" customHeight="1" x14ac:dyDescent="0.45">
      <c r="A20" s="48" t="s">
        <v>19</v>
      </c>
      <c r="B20" s="48"/>
      <c r="C20" s="48"/>
      <c r="D20" s="48"/>
    </row>
    <row r="21" spans="1:4" ht="18.600000000000001" x14ac:dyDescent="0.45">
      <c r="A21" s="9" t="s">
        <v>0</v>
      </c>
      <c r="B21" s="10" t="s">
        <v>11</v>
      </c>
      <c r="C21" s="10" t="s">
        <v>2</v>
      </c>
      <c r="D21" s="10" t="s">
        <v>3</v>
      </c>
    </row>
    <row r="22" spans="1:4" ht="111.6" x14ac:dyDescent="0.45">
      <c r="A22" s="9" t="s">
        <v>13</v>
      </c>
      <c r="B22" s="11" t="s">
        <v>78</v>
      </c>
      <c r="C22" s="44"/>
      <c r="D22" s="44"/>
    </row>
    <row r="23" spans="1:4" ht="111.6" x14ac:dyDescent="0.45">
      <c r="A23" s="9" t="s">
        <v>14</v>
      </c>
      <c r="B23" s="11" t="s">
        <v>79</v>
      </c>
      <c r="C23" s="44"/>
      <c r="D23" s="44"/>
    </row>
    <row r="24" spans="1:4" ht="106.8" customHeight="1" x14ac:dyDescent="0.45">
      <c r="A24" s="9" t="s">
        <v>15</v>
      </c>
      <c r="B24" s="11" t="s">
        <v>80</v>
      </c>
      <c r="C24" s="44"/>
      <c r="D24" s="44"/>
    </row>
    <row r="25" spans="1:4" ht="111.6" x14ac:dyDescent="0.45">
      <c r="A25" s="9" t="s">
        <v>16</v>
      </c>
      <c r="B25" s="11" t="s">
        <v>81</v>
      </c>
      <c r="C25" s="44"/>
      <c r="D25" s="44"/>
    </row>
    <row r="26" spans="1:4" ht="119.4" customHeight="1" x14ac:dyDescent="0.45">
      <c r="A26" s="9" t="s">
        <v>17</v>
      </c>
      <c r="B26" s="11" t="s">
        <v>82</v>
      </c>
      <c r="C26" s="44"/>
      <c r="D26" s="44"/>
    </row>
    <row r="27" spans="1:4" ht="113.4" customHeight="1" x14ac:dyDescent="0.45">
      <c r="A27" s="9" t="s">
        <v>1</v>
      </c>
      <c r="B27" s="11" t="s">
        <v>83</v>
      </c>
      <c r="C27" s="44"/>
      <c r="D27" s="44"/>
    </row>
    <row r="28" spans="1:4" ht="26.4" x14ac:dyDescent="0.45">
      <c r="A28" s="27"/>
      <c r="B28" s="27"/>
      <c r="C28" s="28"/>
      <c r="D28" s="28"/>
    </row>
    <row r="29" spans="1:4" ht="25.8" customHeight="1" x14ac:dyDescent="0.45">
      <c r="A29" s="48" t="s">
        <v>20</v>
      </c>
      <c r="B29" s="48"/>
      <c r="C29" s="48"/>
      <c r="D29" s="48"/>
    </row>
    <row r="30" spans="1:4" ht="18.600000000000001" x14ac:dyDescent="0.45">
      <c r="A30" s="9" t="s">
        <v>0</v>
      </c>
      <c r="B30" s="10" t="s">
        <v>11</v>
      </c>
      <c r="C30" s="10" t="s">
        <v>2</v>
      </c>
      <c r="D30" s="9" t="s">
        <v>3</v>
      </c>
    </row>
    <row r="31" spans="1:4" ht="111.6" x14ac:dyDescent="0.45">
      <c r="A31" s="9" t="s">
        <v>13</v>
      </c>
      <c r="B31" s="11" t="s">
        <v>84</v>
      </c>
      <c r="C31" s="44"/>
      <c r="D31" s="44"/>
    </row>
    <row r="32" spans="1:4" ht="99" customHeight="1" x14ac:dyDescent="0.45">
      <c r="A32" s="9" t="s">
        <v>14</v>
      </c>
      <c r="B32" s="11" t="s">
        <v>85</v>
      </c>
      <c r="C32" s="44"/>
      <c r="D32" s="44"/>
    </row>
    <row r="33" spans="1:4" ht="115.8" customHeight="1" x14ac:dyDescent="0.45">
      <c r="A33" s="9" t="s">
        <v>15</v>
      </c>
      <c r="B33" s="11" t="s">
        <v>86</v>
      </c>
      <c r="C33" s="44"/>
      <c r="D33" s="44"/>
    </row>
    <row r="34" spans="1:4" ht="111.6" x14ac:dyDescent="0.45">
      <c r="A34" s="9" t="s">
        <v>16</v>
      </c>
      <c r="B34" s="11" t="s">
        <v>87</v>
      </c>
      <c r="C34" s="44"/>
      <c r="D34" s="44"/>
    </row>
    <row r="35" spans="1:4" ht="139.19999999999999" customHeight="1" x14ac:dyDescent="0.45">
      <c r="A35" s="9" t="s">
        <v>17</v>
      </c>
      <c r="B35" s="11" t="s">
        <v>88</v>
      </c>
      <c r="C35" s="44"/>
      <c r="D35" s="44"/>
    </row>
    <row r="36" spans="1:4" s="1" customFormat="1" ht="26.4" x14ac:dyDescent="0.45">
      <c r="A36" s="13"/>
      <c r="B36" s="13"/>
      <c r="C36" s="14"/>
      <c r="D36" s="14"/>
    </row>
    <row r="37" spans="1:4" ht="24" customHeight="1" x14ac:dyDescent="0.45">
      <c r="A37" s="48" t="s">
        <v>21</v>
      </c>
      <c r="B37" s="48"/>
      <c r="C37" s="48"/>
      <c r="D37" s="48"/>
    </row>
    <row r="38" spans="1:4" ht="18" customHeight="1" x14ac:dyDescent="0.45">
      <c r="A38" s="9" t="s">
        <v>0</v>
      </c>
      <c r="B38" s="10" t="s">
        <v>11</v>
      </c>
      <c r="C38" s="10" t="s">
        <v>2</v>
      </c>
      <c r="D38" s="9" t="s">
        <v>3</v>
      </c>
    </row>
    <row r="39" spans="1:4" ht="119.4" customHeight="1" x14ac:dyDescent="0.45">
      <c r="A39" s="9" t="s">
        <v>13</v>
      </c>
      <c r="B39" s="11" t="s">
        <v>89</v>
      </c>
      <c r="C39" s="44"/>
      <c r="D39" s="44"/>
    </row>
    <row r="40" spans="1:4" ht="111.6" x14ac:dyDescent="0.45">
      <c r="A40" s="9" t="s">
        <v>14</v>
      </c>
      <c r="B40" s="11" t="s">
        <v>90</v>
      </c>
      <c r="C40" s="44"/>
      <c r="D40" s="44"/>
    </row>
    <row r="41" spans="1:4" ht="130.19999999999999" x14ac:dyDescent="0.45">
      <c r="A41" s="9" t="s">
        <v>15</v>
      </c>
      <c r="B41" s="11" t="s">
        <v>91</v>
      </c>
      <c r="C41" s="44"/>
      <c r="D41" s="44"/>
    </row>
    <row r="42" spans="1:4" ht="26.4" x14ac:dyDescent="0.45">
      <c r="A42" s="13"/>
      <c r="B42" s="13"/>
      <c r="C42" s="14"/>
      <c r="D42" s="14"/>
    </row>
    <row r="43" spans="1:4" ht="18.600000000000001" x14ac:dyDescent="0.45">
      <c r="A43" s="48" t="s">
        <v>22</v>
      </c>
      <c r="B43" s="48"/>
      <c r="C43" s="48"/>
      <c r="D43" s="48"/>
    </row>
    <row r="44" spans="1:4" ht="22.8" customHeight="1" x14ac:dyDescent="0.45">
      <c r="A44" s="9" t="s">
        <v>0</v>
      </c>
      <c r="B44" s="10" t="s">
        <v>11</v>
      </c>
      <c r="C44" s="10" t="s">
        <v>2</v>
      </c>
      <c r="D44" s="9" t="s">
        <v>3</v>
      </c>
    </row>
    <row r="45" spans="1:4" ht="111.6" x14ac:dyDescent="0.45">
      <c r="A45" s="9" t="s">
        <v>13</v>
      </c>
      <c r="B45" s="11" t="s">
        <v>92</v>
      </c>
      <c r="C45" s="44"/>
      <c r="D45" s="44"/>
    </row>
    <row r="46" spans="1:4" ht="114.6" customHeight="1" x14ac:dyDescent="0.45">
      <c r="A46" s="9" t="s">
        <v>14</v>
      </c>
      <c r="B46" s="11" t="s">
        <v>93</v>
      </c>
      <c r="C46" s="44"/>
      <c r="D46" s="44"/>
    </row>
    <row r="47" spans="1:4" ht="119.4" customHeight="1" x14ac:dyDescent="0.45">
      <c r="A47" s="9" t="s">
        <v>15</v>
      </c>
      <c r="B47" s="11" t="s">
        <v>94</v>
      </c>
      <c r="C47" s="44"/>
      <c r="D47" s="44"/>
    </row>
    <row r="48" spans="1:4" ht="121.8" customHeight="1" x14ac:dyDescent="0.45">
      <c r="A48" s="9" t="s">
        <v>16</v>
      </c>
      <c r="B48" s="15" t="s">
        <v>95</v>
      </c>
      <c r="C48" s="44"/>
      <c r="D48" s="44"/>
    </row>
    <row r="49" spans="1:4" ht="26.4" x14ac:dyDescent="0.45">
      <c r="A49" s="56" t="s">
        <v>31</v>
      </c>
      <c r="B49" s="10" t="s">
        <v>4</v>
      </c>
      <c r="C49" s="16">
        <f>COUNTIF(C13:C48,"〇") - COUNTIF(C27,"〇")</f>
        <v>0</v>
      </c>
      <c r="D49" s="16">
        <f>COUNTIF(D13:D48,"〇") - COUNTIF(D27,"〇")</f>
        <v>0</v>
      </c>
    </row>
    <row r="50" spans="1:4" ht="26.4" x14ac:dyDescent="0.45">
      <c r="A50" s="56"/>
      <c r="B50" s="10" t="s">
        <v>44</v>
      </c>
      <c r="C50" s="16">
        <f>COUNTIF(C13:C48,"△")</f>
        <v>0</v>
      </c>
      <c r="D50" s="16">
        <f>COUNTIF(D13:D48,"△") - COUNTIF(D27,"△")</f>
        <v>0</v>
      </c>
    </row>
    <row r="51" spans="1:4" ht="26.4" x14ac:dyDescent="0.45">
      <c r="A51" s="56"/>
      <c r="B51" s="10" t="s">
        <v>45</v>
      </c>
      <c r="C51" s="16">
        <f>COUNTIF(C13:C48,"〇")+COUNTIF(C15:C48,"×") - COUNTIF(C27,"〇") -  COUNTIF(C27,"×")</f>
        <v>0</v>
      </c>
      <c r="D51" s="16">
        <f>COUNTIF(D13:D48,"〇")+COUNTIF(D15:D48,"×")+COUNTIF(D15:D48,"△")- COUNTIF(D27,"〇") -  COUNTIF(D27,"×") -  COUNTIF(D27,"△")</f>
        <v>0</v>
      </c>
    </row>
    <row r="52" spans="1:4" ht="26.4" x14ac:dyDescent="0.45">
      <c r="A52" s="56"/>
      <c r="B52" s="30" t="s">
        <v>27</v>
      </c>
      <c r="C52" s="20" t="e">
        <f>(C49 + C50*0.5) / C51</f>
        <v>#DIV/0!</v>
      </c>
      <c r="D52" s="18" t="e">
        <f>(D49 + D50*0.5) / D51</f>
        <v>#DIV/0!</v>
      </c>
    </row>
    <row r="53" spans="1:4" ht="26.4" x14ac:dyDescent="0.45">
      <c r="A53" s="56" t="s">
        <v>28</v>
      </c>
      <c r="B53" s="10" t="s">
        <v>26</v>
      </c>
      <c r="C53" s="21">
        <f>COUNTIF(C27,"〇")</f>
        <v>0</v>
      </c>
      <c r="D53" s="19">
        <f>COUNTIF(D27,"〇")</f>
        <v>0</v>
      </c>
    </row>
    <row r="54" spans="1:4" ht="26.4" x14ac:dyDescent="0.45">
      <c r="A54" s="56"/>
      <c r="B54" s="31" t="s">
        <v>25</v>
      </c>
      <c r="C54" s="19">
        <f>COUNTIF(C27,"△")</f>
        <v>0</v>
      </c>
      <c r="D54" s="19">
        <f>COUNTIF(D27,"△")</f>
        <v>0</v>
      </c>
    </row>
    <row r="55" spans="1:4" ht="26.4" x14ac:dyDescent="0.45">
      <c r="A55" s="56"/>
      <c r="B55" s="31" t="s">
        <v>29</v>
      </c>
      <c r="C55" s="16">
        <f>COUNTIF(C27,"〇") + COUNTIF(C27,"×") + COUNTIF(C27,"△")</f>
        <v>0</v>
      </c>
      <c r="D55" s="16">
        <f>COUNTIF(D27,"〇") + COUNTIF(D27,"×") + COUNTIF(D27,"△")</f>
        <v>0</v>
      </c>
    </row>
    <row r="56" spans="1:4" ht="26.4" x14ac:dyDescent="0.45">
      <c r="A56" s="56"/>
      <c r="B56" s="10" t="s">
        <v>24</v>
      </c>
      <c r="C56" s="12" t="s">
        <v>30</v>
      </c>
      <c r="D56" s="18" t="e">
        <f>(D53 + D54*0.5) / D55</f>
        <v>#DIV/0!</v>
      </c>
    </row>
    <row r="57" spans="1:4" ht="27" thickBot="1" x14ac:dyDescent="0.5">
      <c r="A57" s="14"/>
      <c r="B57" s="17"/>
      <c r="C57" s="14"/>
      <c r="D57" s="14"/>
    </row>
    <row r="58" spans="1:4" ht="26.4" x14ac:dyDescent="0.45">
      <c r="A58" s="45" t="s">
        <v>38</v>
      </c>
      <c r="B58" s="46"/>
      <c r="C58" s="29" t="s">
        <v>41</v>
      </c>
      <c r="D58" s="14"/>
    </row>
    <row r="59" spans="1:4" ht="26.4" x14ac:dyDescent="0.45">
      <c r="A59" s="24" t="s">
        <v>32</v>
      </c>
      <c r="B59" s="10" t="s">
        <v>37</v>
      </c>
      <c r="C59" s="32" t="str">
        <f>IF(COUNTA(C13:C18,C22:C27,C31:C35,C39:C41,C45:C48)&lt;&gt;24,"すべての項目を入力してください",IF(C53=1,"〇",""))</f>
        <v>すべての項目を入力してください</v>
      </c>
      <c r="D59" s="14"/>
    </row>
    <row r="60" spans="1:4" ht="26.4" x14ac:dyDescent="0.45">
      <c r="A60" s="24" t="s">
        <v>33</v>
      </c>
      <c r="B60" s="10" t="s">
        <v>36</v>
      </c>
      <c r="C60" s="32" t="str">
        <f>IF(COUNTA(C13:C18,C22:C27,C31:C35,C39:C41,C45:C48)&lt;&gt;24,"すべての項目を入力してください",IF($C$53=1,"",IF($C$52=1,"〇","")))</f>
        <v>すべての項目を入力してください</v>
      </c>
      <c r="D60" s="14"/>
    </row>
    <row r="61" spans="1:4" ht="26.4" x14ac:dyDescent="0.45">
      <c r="A61" s="24" t="s">
        <v>34</v>
      </c>
      <c r="B61" s="10" t="s">
        <v>42</v>
      </c>
      <c r="C61" s="32" t="str">
        <f>IF(COUNTA(C13:C18,C22:C27,C31:C35,C39:C41,C45:C48)&lt;&gt;24,"すべての項目を入力してください",IF($C$53=1,"",IF(1=$C$52,"",IF($C$52&gt;=0.8,"〇",""))))</f>
        <v>すべての項目を入力してください</v>
      </c>
      <c r="D61" s="14"/>
    </row>
    <row r="62" spans="1:4" ht="27" thickBot="1" x14ac:dyDescent="0.5">
      <c r="A62" s="25" t="s">
        <v>35</v>
      </c>
      <c r="B62" s="26" t="s">
        <v>43</v>
      </c>
      <c r="C62" s="33" t="str">
        <f>IF(COUNTA(C13:C18,C22:C27,C31:C35,C39:C41,C45:C48)&lt;&gt;24,"すべての項目を入力してください",IF($C$53=1,"",IF(0.8&lt;$C$52,"",IF($C$52&gt;=0.6,"〇",""))))</f>
        <v>すべての項目を入力してください</v>
      </c>
      <c r="D62" s="14"/>
    </row>
    <row r="63" spans="1:4" ht="26.4" x14ac:dyDescent="0.45">
      <c r="A63" s="14"/>
      <c r="B63" s="17"/>
      <c r="C63" s="14"/>
      <c r="D63" s="14"/>
    </row>
    <row r="64" spans="1:4" ht="26.4" x14ac:dyDescent="0.45">
      <c r="A64" s="14"/>
      <c r="B64" s="17"/>
      <c r="C64" s="14"/>
      <c r="D64" s="14"/>
    </row>
    <row r="65" spans="1:4" x14ac:dyDescent="0.45">
      <c r="B65" s="2"/>
      <c r="C65" s="3"/>
      <c r="D65" s="3"/>
    </row>
    <row r="66" spans="1:4" x14ac:dyDescent="0.45">
      <c r="A66" s="22"/>
      <c r="B66" s="23"/>
      <c r="C66" s="23"/>
      <c r="D66" s="23"/>
    </row>
    <row r="67" spans="1:4" ht="17.399999999999999" customHeight="1" x14ac:dyDescent="0.45">
      <c r="A67" s="4"/>
      <c r="B67" s="4"/>
      <c r="C67" s="4"/>
      <c r="D67" s="5"/>
    </row>
    <row r="68" spans="1:4" ht="24.6" customHeight="1" x14ac:dyDescent="0.45">
      <c r="A68" s="6"/>
      <c r="B68" s="5"/>
      <c r="C68" s="4"/>
      <c r="D68" s="5"/>
    </row>
    <row r="69" spans="1:4" x14ac:dyDescent="0.45">
      <c r="A69" s="4"/>
      <c r="B69" s="5"/>
      <c r="C69" s="4"/>
      <c r="D69" s="5"/>
    </row>
  </sheetData>
  <sheetProtection sheet="1" objects="1" scenarios="1"/>
  <mergeCells count="14">
    <mergeCell ref="A58:B58"/>
    <mergeCell ref="A10:D10"/>
    <mergeCell ref="A20:D20"/>
    <mergeCell ref="A1:D1"/>
    <mergeCell ref="A8:D8"/>
    <mergeCell ref="A9:D9"/>
    <mergeCell ref="B2:D2"/>
    <mergeCell ref="A7:D7"/>
    <mergeCell ref="A11:D11"/>
    <mergeCell ref="A29:D29"/>
    <mergeCell ref="A37:D37"/>
    <mergeCell ref="A43:D43"/>
    <mergeCell ref="A49:A52"/>
    <mergeCell ref="A53:A56"/>
  </mergeCells>
  <phoneticPr fontId="1"/>
  <conditionalFormatting sqref="B2:D2 B3:B6 D3:D6 C13:D18 C22:D27 C31:D35 C39:D41 C45:D48">
    <cfRule type="containsBlanks" dxfId="1" priority="1">
      <formula>LEN(TRIM(B2))=0</formula>
    </cfRule>
  </conditionalFormatting>
  <conditionalFormatting sqref="D41">
    <cfRule type="containsBlanks" dxfId="0" priority="2">
      <formula>LEN(TRIM(D41))=0</formula>
    </cfRule>
  </conditionalFormatting>
  <conditionalFormatting sqref="D44">
    <cfRule type="expression" priority="8">
      <formula>$C$6</formula>
    </cfRule>
  </conditionalFormatting>
  <dataValidations count="4">
    <dataValidation type="list" allowBlank="1" showInputMessage="1" showErrorMessage="1" sqref="H11 C39:C41 C13:C18 C22:C27 C31:C35 C45:C48" xr:uid="{7BDC59BE-FFE0-41E3-BFFD-CB354FE17295}">
      <formula1>"〇,×,/"</formula1>
    </dataValidation>
    <dataValidation type="list" allowBlank="1" showInputMessage="1" showErrorMessage="1" sqref="D3:D4" xr:uid="{514F8A44-D00B-437D-862B-9FF92A5B2868}">
      <formula1>"有,無"</formula1>
    </dataValidation>
    <dataValidation type="list" allowBlank="1" showInputMessage="1" showErrorMessage="1" sqref="D5" xr:uid="{92F9C6C4-83EB-41F2-B33E-E0321C630BA7}">
      <formula1>"主催,共催,実行委員会"</formula1>
    </dataValidation>
    <dataValidation type="list" allowBlank="1" showInputMessage="1" showErrorMessage="1" sqref="D13:D18 D22:D27 D31:D35 D39:D41 D45:D48" xr:uid="{ACB25D07-B6D8-4A14-83A3-FF7D8BE026D6}">
      <formula1>"〇,△,×,/"</formula1>
    </dataValidation>
  </dataValidations>
  <pageMargins left="2.3622047244094486" right="2.3622047244094486" top="0.98425196850393704" bottom="0.98425196850393704" header="0.51181102362204722" footer="0.51181102362204722"/>
  <pageSetup paperSize="8" scale="2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55FC8-321F-4B4F-9F65-8E271E9122EB}">
  <dimension ref="A1:AE2"/>
  <sheetViews>
    <sheetView workbookViewId="0">
      <selection activeCell="D12" sqref="D12"/>
    </sheetView>
  </sheetViews>
  <sheetFormatPr defaultRowHeight="18" x14ac:dyDescent="0.45"/>
  <cols>
    <col min="1" max="1" width="12.5" customWidth="1"/>
    <col min="2" max="2" width="15.19921875" customWidth="1"/>
    <col min="3" max="31" width="12.5" customWidth="1"/>
  </cols>
  <sheetData>
    <row r="1" spans="1:31" s="35" customFormat="1" ht="216" x14ac:dyDescent="0.45">
      <c r="A1" s="36" t="s">
        <v>5</v>
      </c>
      <c r="B1" s="36" t="s">
        <v>6</v>
      </c>
      <c r="C1" s="36" t="s">
        <v>8</v>
      </c>
      <c r="D1" s="37" t="s">
        <v>7</v>
      </c>
      <c r="E1" s="36" t="s">
        <v>9</v>
      </c>
      <c r="F1" s="36" t="s">
        <v>10</v>
      </c>
      <c r="G1" s="36" t="s">
        <v>39</v>
      </c>
      <c r="H1" s="34" t="s">
        <v>47</v>
      </c>
      <c r="I1" s="34" t="s">
        <v>48</v>
      </c>
      <c r="J1" s="34" t="s">
        <v>49</v>
      </c>
      <c r="K1" s="34" t="s">
        <v>50</v>
      </c>
      <c r="L1" s="34" t="s">
        <v>51</v>
      </c>
      <c r="M1" s="34" t="s">
        <v>52</v>
      </c>
      <c r="N1" s="34" t="s">
        <v>53</v>
      </c>
      <c r="O1" s="34" t="s">
        <v>54</v>
      </c>
      <c r="P1" s="34" t="s">
        <v>55</v>
      </c>
      <c r="Q1" s="34" t="s">
        <v>56</v>
      </c>
      <c r="R1" s="34" t="s">
        <v>57</v>
      </c>
      <c r="S1" s="34" t="s">
        <v>58</v>
      </c>
      <c r="T1" s="34" t="s">
        <v>59</v>
      </c>
      <c r="U1" s="34" t="s">
        <v>60</v>
      </c>
      <c r="V1" s="34" t="s">
        <v>61</v>
      </c>
      <c r="W1" s="34" t="s">
        <v>62</v>
      </c>
      <c r="X1" s="34" t="s">
        <v>63</v>
      </c>
      <c r="Y1" s="34" t="s">
        <v>64</v>
      </c>
      <c r="Z1" s="34" t="s">
        <v>65</v>
      </c>
      <c r="AA1" s="34" t="s">
        <v>66</v>
      </c>
      <c r="AB1" s="34" t="s">
        <v>67</v>
      </c>
      <c r="AC1" s="34" t="s">
        <v>68</v>
      </c>
      <c r="AD1" s="34" t="s">
        <v>69</v>
      </c>
      <c r="AE1" s="34" t="s">
        <v>70</v>
      </c>
    </row>
    <row r="2" spans="1:31" x14ac:dyDescent="0.45">
      <c r="A2" s="38">
        <f>入力シート!B2</f>
        <v>0</v>
      </c>
      <c r="B2" s="39">
        <f>入力シート!B3</f>
        <v>0</v>
      </c>
      <c r="C2" s="38">
        <f>入力シート!D3</f>
        <v>0</v>
      </c>
      <c r="D2" s="38">
        <f>入力シート!B4</f>
        <v>0</v>
      </c>
      <c r="E2" s="38">
        <f>入力シート!D4</f>
        <v>0</v>
      </c>
      <c r="F2" s="38">
        <f>入力シート!B5</f>
        <v>0</v>
      </c>
      <c r="G2" s="38">
        <f>入力シート!B6</f>
        <v>0</v>
      </c>
      <c r="H2" s="38">
        <f>入力シート!C13</f>
        <v>0</v>
      </c>
      <c r="I2" s="38">
        <f>入力シート!C14</f>
        <v>0</v>
      </c>
      <c r="J2" s="38">
        <f>入力シート!C15</f>
        <v>0</v>
      </c>
      <c r="K2" s="38">
        <f>入力シート!C16</f>
        <v>0</v>
      </c>
      <c r="L2" s="38">
        <f>入力シート!C17</f>
        <v>0</v>
      </c>
      <c r="M2" s="38">
        <f>入力シート!C18</f>
        <v>0</v>
      </c>
      <c r="N2" s="38">
        <f>入力シート!C22</f>
        <v>0</v>
      </c>
      <c r="O2" s="38">
        <f>入力シート!C23</f>
        <v>0</v>
      </c>
      <c r="P2" s="38">
        <f>入力シート!C24</f>
        <v>0</v>
      </c>
      <c r="Q2" s="38">
        <f>入力シート!C25</f>
        <v>0</v>
      </c>
      <c r="R2" s="38">
        <f>入力シート!C26</f>
        <v>0</v>
      </c>
      <c r="S2" s="38">
        <f>入力シート!C27</f>
        <v>0</v>
      </c>
      <c r="T2" s="38">
        <f>入力シート!C31</f>
        <v>0</v>
      </c>
      <c r="U2" s="38">
        <f>入力シート!C32</f>
        <v>0</v>
      </c>
      <c r="V2" s="38">
        <f>入力シート!C33</f>
        <v>0</v>
      </c>
      <c r="W2" s="38">
        <f>入力シート!C34</f>
        <v>0</v>
      </c>
      <c r="X2" s="38">
        <f>入力シート!C35</f>
        <v>0</v>
      </c>
      <c r="Y2" s="38">
        <f>入力シート!C39</f>
        <v>0</v>
      </c>
      <c r="Z2" s="38">
        <f>入力シート!C40</f>
        <v>0</v>
      </c>
      <c r="AA2" s="38">
        <f>入力シート!C41</f>
        <v>0</v>
      </c>
      <c r="AB2" s="38">
        <f>入力シート!C45</f>
        <v>0</v>
      </c>
      <c r="AC2" s="38">
        <f>入力シート!C46</f>
        <v>0</v>
      </c>
      <c r="AD2" s="38">
        <f>入力シート!C47</f>
        <v>0</v>
      </c>
      <c r="AE2" s="38">
        <f>入力シート!C48</f>
        <v>0</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C9D0-B900-4A6C-A4D8-9787A8EA89EF}">
  <dimension ref="A1:AE2"/>
  <sheetViews>
    <sheetView topLeftCell="AA1" workbookViewId="0">
      <selection activeCell="AA1" sqref="A1:XFD1048576"/>
    </sheetView>
  </sheetViews>
  <sheetFormatPr defaultRowHeight="18" x14ac:dyDescent="0.45"/>
  <cols>
    <col min="1" max="1" width="12.5" customWidth="1"/>
    <col min="2" max="2" width="15.19921875" customWidth="1"/>
    <col min="3" max="31" width="12.5" customWidth="1"/>
  </cols>
  <sheetData>
    <row r="1" spans="1:31" s="35" customFormat="1" ht="216" x14ac:dyDescent="0.45">
      <c r="A1" s="36" t="s">
        <v>5</v>
      </c>
      <c r="B1" s="36" t="s">
        <v>6</v>
      </c>
      <c r="C1" s="36" t="s">
        <v>8</v>
      </c>
      <c r="D1" s="37" t="s">
        <v>7</v>
      </c>
      <c r="E1" s="36" t="s">
        <v>9</v>
      </c>
      <c r="F1" s="36" t="s">
        <v>10</v>
      </c>
      <c r="G1" s="36" t="s">
        <v>39</v>
      </c>
      <c r="H1" s="34" t="s">
        <v>47</v>
      </c>
      <c r="I1" s="34" t="s">
        <v>48</v>
      </c>
      <c r="J1" s="34" t="s">
        <v>49</v>
      </c>
      <c r="K1" s="34" t="s">
        <v>50</v>
      </c>
      <c r="L1" s="34" t="s">
        <v>51</v>
      </c>
      <c r="M1" s="34" t="s">
        <v>52</v>
      </c>
      <c r="N1" s="34" t="s">
        <v>53</v>
      </c>
      <c r="O1" s="34" t="s">
        <v>54</v>
      </c>
      <c r="P1" s="34" t="s">
        <v>55</v>
      </c>
      <c r="Q1" s="34" t="s">
        <v>56</v>
      </c>
      <c r="R1" s="34" t="s">
        <v>57</v>
      </c>
      <c r="S1" s="34" t="s">
        <v>58</v>
      </c>
      <c r="T1" s="34" t="s">
        <v>59</v>
      </c>
      <c r="U1" s="34" t="s">
        <v>60</v>
      </c>
      <c r="V1" s="34" t="s">
        <v>61</v>
      </c>
      <c r="W1" s="34" t="s">
        <v>62</v>
      </c>
      <c r="X1" s="34" t="s">
        <v>63</v>
      </c>
      <c r="Y1" s="34" t="s">
        <v>64</v>
      </c>
      <c r="Z1" s="34" t="s">
        <v>65</v>
      </c>
      <c r="AA1" s="34" t="s">
        <v>66</v>
      </c>
      <c r="AB1" s="34" t="s">
        <v>67</v>
      </c>
      <c r="AC1" s="34" t="s">
        <v>68</v>
      </c>
      <c r="AD1" s="34" t="s">
        <v>69</v>
      </c>
      <c r="AE1" s="34" t="s">
        <v>70</v>
      </c>
    </row>
    <row r="2" spans="1:31" x14ac:dyDescent="0.45">
      <c r="A2" s="38">
        <f>入力シート!B2</f>
        <v>0</v>
      </c>
      <c r="B2" s="39">
        <f>入力シート!B3</f>
        <v>0</v>
      </c>
      <c r="C2" s="38">
        <f>入力シート!D3</f>
        <v>0</v>
      </c>
      <c r="D2" s="38">
        <f>入力シート!B4</f>
        <v>0</v>
      </c>
      <c r="E2" s="38">
        <f>入力シート!D4</f>
        <v>0</v>
      </c>
      <c r="F2" s="38">
        <f>入力シート!B5</f>
        <v>0</v>
      </c>
      <c r="G2" s="38">
        <f>入力シート!B6</f>
        <v>0</v>
      </c>
      <c r="H2" s="38">
        <f>入力シート!D13</f>
        <v>0</v>
      </c>
      <c r="I2" s="38">
        <f>入力シート!D14</f>
        <v>0</v>
      </c>
      <c r="J2" s="38">
        <f>入力シート!D15</f>
        <v>0</v>
      </c>
      <c r="K2" s="38">
        <f>入力シート!D16</f>
        <v>0</v>
      </c>
      <c r="L2" s="38">
        <f>入力シート!D17</f>
        <v>0</v>
      </c>
      <c r="M2" s="38">
        <f>入力シート!D18</f>
        <v>0</v>
      </c>
      <c r="N2" s="38">
        <f>入力シート!D22</f>
        <v>0</v>
      </c>
      <c r="O2" s="38">
        <f>入力シート!D23</f>
        <v>0</v>
      </c>
      <c r="P2" s="38">
        <f>入力シート!D24</f>
        <v>0</v>
      </c>
      <c r="Q2" s="38">
        <f>入力シート!D25</f>
        <v>0</v>
      </c>
      <c r="R2" s="38">
        <f>入力シート!D26</f>
        <v>0</v>
      </c>
      <c r="S2" s="38">
        <f>入力シート!D27</f>
        <v>0</v>
      </c>
      <c r="T2" s="38">
        <f>入力シート!D31</f>
        <v>0</v>
      </c>
      <c r="U2" s="38">
        <f>入力シート!D32</f>
        <v>0</v>
      </c>
      <c r="V2" s="38">
        <f>入力シート!D33</f>
        <v>0</v>
      </c>
      <c r="W2" s="38">
        <f>入力シート!D34</f>
        <v>0</v>
      </c>
      <c r="X2" s="38">
        <f>入力シート!D35</f>
        <v>0</v>
      </c>
      <c r="Y2" s="38">
        <f>入力シート!D39</f>
        <v>0</v>
      </c>
      <c r="Z2" s="38">
        <f>入力シート!D40</f>
        <v>0</v>
      </c>
      <c r="AA2" s="38">
        <f>入力シート!D41</f>
        <v>0</v>
      </c>
      <c r="AB2" s="38">
        <f>入力シート!D45</f>
        <v>0</v>
      </c>
      <c r="AC2" s="38">
        <f>入力シート!D46</f>
        <v>0</v>
      </c>
      <c r="AD2" s="38">
        <f>入力シート!D47</f>
        <v>0</v>
      </c>
      <c r="AE2" s="38">
        <f>入力シート!D48</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集計用（計画）</vt:lpstr>
      <vt:lpstr>集計用（実績）</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NA24-0418</dc:creator>
  <cp:lastModifiedBy>NA24-0411</cp:lastModifiedBy>
  <cp:lastPrinted>2026-03-17T04:01:22Z</cp:lastPrinted>
  <dcterms:created xsi:type="dcterms:W3CDTF">2025-12-10T05:54:37Z</dcterms:created>
  <dcterms:modified xsi:type="dcterms:W3CDTF">2026-05-01T00:35:12Z</dcterms:modified>
</cp:coreProperties>
</file>