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sv03\共有保存箱\401500_環境部_資源循環推進課\02_資源化推進係\04_指定ごみ袋\1収納事務等委託\0.様式\"/>
    </mc:Choice>
  </mc:AlternateContent>
  <xr:revisionPtr revIDLastSave="0" documentId="13_ncr:1_{E3027D42-CDCA-49BF-80AD-BD7C23BC509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帳簿" sheetId="1" r:id="rId1"/>
    <sheet name="帳簿（記載例）" sheetId="2" r:id="rId2"/>
  </sheets>
  <definedNames>
    <definedName name="_xlnm.Print_Area" localSheetId="0">帳簿!$A$1:$N$51</definedName>
    <definedName name="_xlnm.Print_Area" localSheetId="1">'帳簿（記載例）'!$A$1:$N$51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2" l="1"/>
  <c r="P51" i="2" s="1"/>
  <c r="D50" i="2"/>
  <c r="O50" i="2" s="1"/>
  <c r="D49" i="2"/>
  <c r="P49" i="2" s="1"/>
  <c r="D48" i="2"/>
  <c r="P48" i="2" s="1"/>
  <c r="D47" i="2"/>
  <c r="P47" i="2" s="1"/>
  <c r="D46" i="2"/>
  <c r="P46" i="2" s="1"/>
  <c r="P45" i="2"/>
  <c r="O45" i="2"/>
  <c r="P44" i="2"/>
  <c r="O44" i="2"/>
  <c r="P43" i="2"/>
  <c r="O43" i="2"/>
  <c r="F40" i="2" s="1"/>
  <c r="P42" i="2"/>
  <c r="O42" i="2"/>
  <c r="P41" i="2"/>
  <c r="O41" i="2"/>
  <c r="P40" i="2"/>
  <c r="O40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38" i="1"/>
  <c r="O38" i="1"/>
  <c r="P37" i="1"/>
  <c r="O37" i="1"/>
  <c r="P36" i="1"/>
  <c r="O36" i="1"/>
  <c r="P35" i="1"/>
  <c r="O35" i="1"/>
  <c r="P34" i="1"/>
  <c r="O34" i="1"/>
  <c r="P33" i="1"/>
  <c r="I33" i="1" s="1"/>
  <c r="O33" i="1"/>
  <c r="F33" i="1" s="1"/>
  <c r="L33" i="1" s="1"/>
  <c r="D46" i="1"/>
  <c r="P46" i="1" s="1"/>
  <c r="D51" i="1"/>
  <c r="P51" i="1" s="1"/>
  <c r="D50" i="1"/>
  <c r="P50" i="1" s="1"/>
  <c r="D49" i="1"/>
  <c r="P49" i="1" s="1"/>
  <c r="D48" i="1"/>
  <c r="P48" i="1" s="1"/>
  <c r="D47" i="1"/>
  <c r="P47" i="1" s="1"/>
  <c r="P45" i="1"/>
  <c r="P44" i="1"/>
  <c r="P43" i="1"/>
  <c r="P42" i="1"/>
  <c r="P41" i="1"/>
  <c r="P40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0" i="1"/>
  <c r="P11" i="1"/>
  <c r="P12" i="1"/>
  <c r="P13" i="1"/>
  <c r="P14" i="1"/>
  <c r="P9" i="1"/>
  <c r="O45" i="1"/>
  <c r="O44" i="1"/>
  <c r="O43" i="1"/>
  <c r="O42" i="1"/>
  <c r="O41" i="1"/>
  <c r="O40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I21" i="2" l="1"/>
  <c r="I40" i="2"/>
  <c r="L40" i="2" s="1"/>
  <c r="F9" i="2"/>
  <c r="F27" i="2"/>
  <c r="F33" i="2"/>
  <c r="I9" i="2"/>
  <c r="I27" i="2"/>
  <c r="I33" i="2"/>
  <c r="F21" i="2"/>
  <c r="F15" i="2"/>
  <c r="I15" i="2"/>
  <c r="P50" i="2"/>
  <c r="I46" i="2" s="1"/>
  <c r="O49" i="2"/>
  <c r="O46" i="2"/>
  <c r="O48" i="2"/>
  <c r="O47" i="2"/>
  <c r="O51" i="2"/>
  <c r="I21" i="1"/>
  <c r="L21" i="1" s="1"/>
  <c r="I40" i="1"/>
  <c r="F21" i="1"/>
  <c r="F40" i="1"/>
  <c r="L40" i="1" s="1"/>
  <c r="I27" i="1"/>
  <c r="I9" i="1"/>
  <c r="F15" i="1"/>
  <c r="F27" i="1"/>
  <c r="L27" i="1" s="1"/>
  <c r="I15" i="1"/>
  <c r="I46" i="1"/>
  <c r="O51" i="1"/>
  <c r="O50" i="1"/>
  <c r="O49" i="1"/>
  <c r="O48" i="1"/>
  <c r="O47" i="1"/>
  <c r="O46" i="1"/>
  <c r="L9" i="2" l="1"/>
  <c r="L21" i="2"/>
  <c r="L15" i="2"/>
  <c r="L27" i="2"/>
  <c r="L33" i="2"/>
  <c r="F46" i="2"/>
  <c r="L46" i="2" s="1"/>
  <c r="L15" i="1"/>
  <c r="F46" i="1"/>
  <c r="L46" i="1" s="1"/>
  <c r="O9" i="1" l="1"/>
  <c r="F9" i="1" s="1"/>
  <c r="L9" i="1" s="1"/>
</calcChain>
</file>

<file path=xl/sharedStrings.xml><?xml version="1.0" encoding="utf-8"?>
<sst xmlns="http://schemas.openxmlformats.org/spreadsheetml/2006/main" count="211" uniqueCount="31">
  <si>
    <t>収納金額</t>
    <rPh sb="0" eb="2">
      <t>シュウノウ</t>
    </rPh>
    <rPh sb="2" eb="4">
      <t>キンガク</t>
    </rPh>
    <phoneticPr fontId="3"/>
  </si>
  <si>
    <t>収納事務委託料</t>
    <rPh sb="0" eb="4">
      <t>シュウノウジム</t>
    </rPh>
    <rPh sb="4" eb="7">
      <t>イタクリョウ</t>
    </rPh>
    <phoneticPr fontId="3"/>
  </si>
  <si>
    <t>一般廃棄物処理手数料</t>
    <rPh sb="0" eb="2">
      <t>イッパン</t>
    </rPh>
    <rPh sb="2" eb="5">
      <t>ハイキブツ</t>
    </rPh>
    <rPh sb="5" eb="7">
      <t>ショリ</t>
    </rPh>
    <rPh sb="7" eb="10">
      <t>テスウリョウ</t>
    </rPh>
    <phoneticPr fontId="3"/>
  </si>
  <si>
    <t>納品されたごみ袋の数量</t>
    <rPh sb="0" eb="2">
      <t>ノウヒン</t>
    </rPh>
    <rPh sb="7" eb="8">
      <t>フクロ</t>
    </rPh>
    <rPh sb="9" eb="11">
      <t>スウリョウ</t>
    </rPh>
    <phoneticPr fontId="3"/>
  </si>
  <si>
    <t>納品日</t>
    <rPh sb="0" eb="2">
      <t>ノウヒン</t>
    </rPh>
    <phoneticPr fontId="3"/>
  </si>
  <si>
    <t>指定取扱店コード</t>
    <rPh sb="0" eb="2">
      <t>シテイ</t>
    </rPh>
    <rPh sb="2" eb="4">
      <t>トリアツカ</t>
    </rPh>
    <rPh sb="4" eb="5">
      <t>テン</t>
    </rPh>
    <phoneticPr fontId="3"/>
  </si>
  <si>
    <t>指定取扱店所在地</t>
    <rPh sb="0" eb="2">
      <t>シテイ</t>
    </rPh>
    <rPh sb="2" eb="4">
      <t>トリアツカ</t>
    </rPh>
    <rPh sb="4" eb="5">
      <t>テン</t>
    </rPh>
    <rPh sb="5" eb="8">
      <t>ショザイチ</t>
    </rPh>
    <phoneticPr fontId="3"/>
  </si>
  <si>
    <t>指定取扱店名称</t>
    <rPh sb="0" eb="2">
      <t>シテイ</t>
    </rPh>
    <rPh sb="2" eb="4">
      <t>トリアツカ</t>
    </rPh>
    <rPh sb="4" eb="5">
      <t>テン</t>
    </rPh>
    <rPh sb="5" eb="7">
      <t>メイショウ</t>
    </rPh>
    <phoneticPr fontId="3"/>
  </si>
  <si>
    <t>科</t>
    <rPh sb="0" eb="1">
      <t>カ</t>
    </rPh>
    <phoneticPr fontId="3"/>
  </si>
  <si>
    <t>目</t>
    <rPh sb="0" eb="1">
      <t>メ</t>
    </rPh>
    <phoneticPr fontId="3"/>
  </si>
  <si>
    <t>款</t>
    <rPh sb="0" eb="1">
      <t>カン</t>
    </rPh>
    <phoneticPr fontId="3"/>
  </si>
  <si>
    <t>項</t>
    <rPh sb="0" eb="1">
      <t>コウ</t>
    </rPh>
    <phoneticPr fontId="3"/>
  </si>
  <si>
    <t>目</t>
    <rPh sb="0" eb="1">
      <t>モク</t>
    </rPh>
    <phoneticPr fontId="3"/>
  </si>
  <si>
    <t>節</t>
    <rPh sb="0" eb="1">
      <t>セツ</t>
    </rPh>
    <phoneticPr fontId="3"/>
  </si>
  <si>
    <t>細節</t>
    <rPh sb="0" eb="1">
      <t>ホソ</t>
    </rPh>
    <rPh sb="1" eb="2">
      <t>セツ</t>
    </rPh>
    <phoneticPr fontId="3"/>
  </si>
  <si>
    <t>合　計</t>
    <rPh sb="0" eb="1">
      <t>ア</t>
    </rPh>
    <rPh sb="2" eb="3">
      <t>ケイ</t>
    </rPh>
    <phoneticPr fontId="3"/>
  </si>
  <si>
    <t>燃やせるごみ（小）</t>
    <rPh sb="0" eb="1">
      <t>モ</t>
    </rPh>
    <rPh sb="7" eb="8">
      <t>ショウ</t>
    </rPh>
    <phoneticPr fontId="3"/>
  </si>
  <si>
    <t>燃やせないごみ（小）</t>
    <rPh sb="0" eb="1">
      <t>モ</t>
    </rPh>
    <rPh sb="8" eb="9">
      <t>ショウ</t>
    </rPh>
    <phoneticPr fontId="3"/>
  </si>
  <si>
    <t>燃やせるごみ（中）</t>
    <rPh sb="0" eb="1">
      <t>モ</t>
    </rPh>
    <rPh sb="7" eb="8">
      <t>チュウ</t>
    </rPh>
    <phoneticPr fontId="3"/>
  </si>
  <si>
    <t>燃やせないごみ（中）</t>
    <rPh sb="0" eb="1">
      <t>モ</t>
    </rPh>
    <rPh sb="8" eb="9">
      <t>チュウ</t>
    </rPh>
    <phoneticPr fontId="3"/>
  </si>
  <si>
    <t>燃やせるごみ（大）</t>
    <rPh sb="0" eb="1">
      <t>モ</t>
    </rPh>
    <rPh sb="7" eb="8">
      <t>ダイ</t>
    </rPh>
    <phoneticPr fontId="3"/>
  </si>
  <si>
    <t>燃やせないごみ（大）</t>
    <rPh sb="0" eb="1">
      <t>モ</t>
    </rPh>
    <rPh sb="8" eb="9">
      <t>ダイ</t>
    </rPh>
    <phoneticPr fontId="3"/>
  </si>
  <si>
    <t>箱</t>
    <rPh sb="0" eb="1">
      <t>ハコ</t>
    </rPh>
    <phoneticPr fontId="3"/>
  </si>
  <si>
    <t>○○ー○○○</t>
    <phoneticPr fontId="3"/>
  </si>
  <si>
    <t>木更津市潮浜３－１</t>
    <rPh sb="0" eb="4">
      <t>キサラヅシ</t>
    </rPh>
    <rPh sb="4" eb="6">
      <t>シオハマ</t>
    </rPh>
    <phoneticPr fontId="3"/>
  </si>
  <si>
    <t>木更津市クリーンセンター店</t>
    <rPh sb="0" eb="4">
      <t>キサラヅシ</t>
    </rPh>
    <rPh sb="12" eb="13">
      <t>テン</t>
    </rPh>
    <phoneticPr fontId="3"/>
  </si>
  <si>
    <t>木更津市指定ごみ袋　収納事務等委託料　帳簿</t>
  </si>
  <si>
    <t>令和８年度　</t>
    <rPh sb="0" eb="2">
      <t>レイワ</t>
    </rPh>
    <rPh sb="3" eb="5">
      <t>ネンド</t>
    </rPh>
    <phoneticPr fontId="3"/>
  </si>
  <si>
    <t>一般会計</t>
    <phoneticPr fontId="3"/>
  </si>
  <si>
    <t>令和８年度</t>
    <rPh sb="0" eb="2">
      <t>レイワ</t>
    </rPh>
    <rPh sb="3" eb="5">
      <t>ネンド</t>
    </rPh>
    <phoneticPr fontId="3"/>
  </si>
  <si>
    <t>令和　年度　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</si>
</sst>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8"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14"/>
      <color theme="1"/>
      <name val="Yu Gothic"/>
      <family val="2"/>
      <scheme val="minor"/>
    </font>
    <font>
      <sz val="12"/>
      <color theme="1"/>
      <name val="Yu Gothic"/>
      <family val="2"/>
      <scheme val="minor"/>
    </font>
    <font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6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28" xfId="0" applyFont="1" applyBorder="1"/>
    <xf numFmtId="0" fontId="1" fillId="0" borderId="4" xfId="0" applyFont="1" applyBorder="1"/>
    <xf numFmtId="0" fontId="1" fillId="0" borderId="29" xfId="0" applyFont="1" applyBorder="1"/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4" xfId="0" applyBorder="1" applyAlignment="1">
      <alignment horizontal="right"/>
    </xf>
    <xf numFmtId="0" fontId="1" fillId="0" borderId="31" xfId="0" applyFont="1" applyBorder="1"/>
    <xf numFmtId="0" fontId="1" fillId="0" borderId="30" xfId="0" applyFont="1" applyBorder="1"/>
    <xf numFmtId="0" fontId="0" fillId="0" borderId="32" xfId="0" applyBorder="1" applyAlignment="1">
      <alignment horizontal="center" vertical="center"/>
    </xf>
    <xf numFmtId="0" fontId="1" fillId="0" borderId="32" xfId="0" applyFont="1" applyBorder="1"/>
    <xf numFmtId="0" fontId="0" fillId="0" borderId="32" xfId="0" applyBorder="1" applyAlignment="1">
      <alignment horizontal="right"/>
    </xf>
    <xf numFmtId="176" fontId="0" fillId="0" borderId="32" xfId="0" applyNumberFormat="1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1" fillId="0" borderId="33" xfId="0" applyFont="1" applyBorder="1"/>
    <xf numFmtId="56" fontId="1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9" xfId="0" applyFont="1" applyBorder="1"/>
    <xf numFmtId="0" fontId="1" fillId="0" borderId="25" xfId="0" applyFont="1" applyBorder="1"/>
    <xf numFmtId="176" fontId="1" fillId="0" borderId="10" xfId="0" applyNumberFormat="1" applyFon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0" borderId="21" xfId="0" applyFont="1" applyBorder="1"/>
    <xf numFmtId="0" fontId="1" fillId="0" borderId="26" xfId="0" applyFont="1" applyBorder="1"/>
    <xf numFmtId="0" fontId="1" fillId="0" borderId="23" xfId="0" applyFont="1" applyBorder="1"/>
    <xf numFmtId="0" fontId="1" fillId="0" borderId="27" xfId="0" applyFont="1" applyBorder="1"/>
    <xf numFmtId="0" fontId="7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1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56" fontId="1" fillId="2" borderId="10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28" xfId="0" applyFont="1" applyFill="1" applyBorder="1"/>
    <xf numFmtId="0" fontId="1" fillId="2" borderId="4" xfId="0" applyFont="1" applyFill="1" applyBorder="1"/>
    <xf numFmtId="0" fontId="1" fillId="2" borderId="29" xfId="0" applyFont="1" applyFill="1" applyBorder="1"/>
    <xf numFmtId="0" fontId="7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3</xdr:row>
      <xdr:rowOff>133350</xdr:rowOff>
    </xdr:from>
    <xdr:to>
      <xdr:col>13</xdr:col>
      <xdr:colOff>142875</xdr:colOff>
      <xdr:row>5</xdr:row>
      <xdr:rowOff>142875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7169BC1-A913-A74B-BE11-486145C8400D}"/>
            </a:ext>
          </a:extLst>
        </xdr:cNvPr>
        <xdr:cNvSpPr/>
      </xdr:nvSpPr>
      <xdr:spPr>
        <a:xfrm>
          <a:off x="3810000" y="828675"/>
          <a:ext cx="2238375" cy="466725"/>
        </a:xfrm>
        <a:prstGeom prst="wedgeRoundRectCallout">
          <a:avLst>
            <a:gd name="adj1" fmla="val -70195"/>
            <a:gd name="adj2" fmla="val -84934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指定店番号を入力してください。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342900</xdr:colOff>
      <xdr:row>1</xdr:row>
      <xdr:rowOff>95250</xdr:rowOff>
    </xdr:from>
    <xdr:to>
      <xdr:col>18</xdr:col>
      <xdr:colOff>285750</xdr:colOff>
      <xdr:row>11</xdr:row>
      <xdr:rowOff>114300</xdr:rowOff>
    </xdr:to>
    <xdr:sp macro="" textlink="">
      <xdr:nvSpPr>
        <xdr:cNvPr id="3" name="思考の吹き出し: 雲形 2">
          <a:extLst>
            <a:ext uri="{FF2B5EF4-FFF2-40B4-BE49-F238E27FC236}">
              <a16:creationId xmlns:a16="http://schemas.microsoft.com/office/drawing/2014/main" id="{5868CB27-2305-D9D6-1720-E70F0563491C}"/>
            </a:ext>
          </a:extLst>
        </xdr:cNvPr>
        <xdr:cNvSpPr/>
      </xdr:nvSpPr>
      <xdr:spPr>
        <a:xfrm>
          <a:off x="6610350" y="333375"/>
          <a:ext cx="2686050" cy="2409825"/>
        </a:xfrm>
        <a:prstGeom prst="cloud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黄色セルのみ入力してください。</a:t>
          </a:r>
        </a:p>
      </xdr:txBody>
    </xdr:sp>
    <xdr:clientData/>
  </xdr:twoCellAnchor>
  <xdr:twoCellAnchor>
    <xdr:from>
      <xdr:col>14</xdr:col>
      <xdr:colOff>352425</xdr:colOff>
      <xdr:row>37</xdr:row>
      <xdr:rowOff>142875</xdr:rowOff>
    </xdr:from>
    <xdr:to>
      <xdr:col>17</xdr:col>
      <xdr:colOff>533400</xdr:colOff>
      <xdr:row>47</xdr:row>
      <xdr:rowOff>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8E6E6040-49B6-4D4E-82B8-9E8A7C3896C5}"/>
            </a:ext>
          </a:extLst>
        </xdr:cNvPr>
        <xdr:cNvSpPr/>
      </xdr:nvSpPr>
      <xdr:spPr>
        <a:xfrm>
          <a:off x="6619875" y="8963025"/>
          <a:ext cx="2238375" cy="828675"/>
        </a:xfrm>
        <a:prstGeom prst="wedgeRoundRectCallout">
          <a:avLst>
            <a:gd name="adj1" fmla="val -80833"/>
            <a:gd name="adj2" fmla="val -19652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行が足りない場合は行追加してください。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9"/>
  <sheetViews>
    <sheetView view="pageBreakPreview" zoomScaleNormal="100" zoomScaleSheetLayoutView="100" workbookViewId="0">
      <selection activeCell="F7" sqref="F7"/>
    </sheetView>
  </sheetViews>
  <sheetFormatPr defaultRowHeight="18.75"/>
  <cols>
    <col min="1" max="1" width="9.625" bestFit="1" customWidth="1"/>
    <col min="3" max="3" width="10" customWidth="1"/>
    <col min="4" max="4" width="7.25" customWidth="1"/>
    <col min="5" max="5" width="3.625" customWidth="1"/>
    <col min="6" max="14" width="4.75" customWidth="1"/>
  </cols>
  <sheetData>
    <row r="1" spans="1:16">
      <c r="A1" s="71" t="s">
        <v>30</v>
      </c>
      <c r="B1" s="71"/>
      <c r="C1" s="40" t="s">
        <v>26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6" ht="18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18" customHeight="1">
      <c r="A3" s="45" t="s">
        <v>5</v>
      </c>
      <c r="B3" s="46"/>
      <c r="C3" s="56"/>
      <c r="D3" s="57"/>
      <c r="E3" s="57"/>
      <c r="F3" s="57"/>
      <c r="G3" s="58"/>
      <c r="H3" s="4"/>
      <c r="I3" s="72" t="s">
        <v>29</v>
      </c>
      <c r="J3" s="73"/>
      <c r="K3" s="73"/>
      <c r="L3" s="50" t="s">
        <v>28</v>
      </c>
      <c r="M3" s="50"/>
      <c r="N3" s="51"/>
    </row>
    <row r="4" spans="1:16" ht="18" customHeight="1">
      <c r="A4" s="52" t="s">
        <v>6</v>
      </c>
      <c r="B4" s="53"/>
      <c r="C4" s="59"/>
      <c r="D4" s="60"/>
      <c r="E4" s="60"/>
      <c r="F4" s="60"/>
      <c r="G4" s="61"/>
      <c r="H4" s="4"/>
      <c r="I4" s="5" t="s">
        <v>8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</row>
    <row r="5" spans="1:16" ht="18" customHeight="1">
      <c r="A5" s="54"/>
      <c r="B5" s="55"/>
      <c r="C5" s="62"/>
      <c r="D5" s="63"/>
      <c r="E5" s="63"/>
      <c r="F5" s="63"/>
      <c r="G5" s="64"/>
      <c r="H5" s="4"/>
      <c r="I5" s="9"/>
      <c r="J5" s="47">
        <v>55</v>
      </c>
      <c r="K5" s="47">
        <v>10</v>
      </c>
      <c r="L5" s="47">
        <v>10</v>
      </c>
      <c r="M5" s="47">
        <v>10</v>
      </c>
      <c r="N5" s="47">
        <v>35</v>
      </c>
    </row>
    <row r="6" spans="1:16" ht="18" customHeight="1">
      <c r="A6" s="45" t="s">
        <v>7</v>
      </c>
      <c r="B6" s="46"/>
      <c r="C6" s="56"/>
      <c r="D6" s="57"/>
      <c r="E6" s="57"/>
      <c r="F6" s="57"/>
      <c r="G6" s="58"/>
      <c r="H6" s="4"/>
      <c r="I6" s="6" t="s">
        <v>9</v>
      </c>
      <c r="J6" s="48"/>
      <c r="K6" s="48"/>
      <c r="L6" s="48"/>
      <c r="M6" s="48"/>
      <c r="N6" s="48"/>
    </row>
    <row r="7" spans="1:16" ht="18" customHeight="1" thickBot="1"/>
    <row r="8" spans="1:16" ht="26.45" customHeight="1" thickBot="1">
      <c r="A8" s="8" t="s">
        <v>4</v>
      </c>
      <c r="B8" s="41" t="s">
        <v>3</v>
      </c>
      <c r="C8" s="42"/>
      <c r="D8" s="42"/>
      <c r="E8" s="42"/>
      <c r="F8" s="43" t="s">
        <v>2</v>
      </c>
      <c r="G8" s="44"/>
      <c r="H8" s="44"/>
      <c r="I8" s="43" t="s">
        <v>1</v>
      </c>
      <c r="J8" s="44"/>
      <c r="K8" s="44"/>
      <c r="L8" s="41" t="s">
        <v>0</v>
      </c>
      <c r="M8" s="42"/>
      <c r="N8" s="42"/>
    </row>
    <row r="9" spans="1:16" ht="18" customHeight="1">
      <c r="A9" s="65"/>
      <c r="B9" s="27" t="s">
        <v>16</v>
      </c>
      <c r="C9" s="28"/>
      <c r="D9" s="68"/>
      <c r="E9" s="13" t="s">
        <v>22</v>
      </c>
      <c r="F9" s="29">
        <f>SUM(O9:O14)</f>
        <v>0</v>
      </c>
      <c r="G9" s="30"/>
      <c r="H9" s="30"/>
      <c r="I9" s="29">
        <f>SUM(P9:P14)</f>
        <v>0</v>
      </c>
      <c r="J9" s="30"/>
      <c r="K9" s="30"/>
      <c r="L9" s="29">
        <f>F9-I9</f>
        <v>0</v>
      </c>
      <c r="M9" s="33"/>
      <c r="N9" s="33"/>
      <c r="O9">
        <f>D9*20*300</f>
        <v>0</v>
      </c>
      <c r="P9">
        <f>D9*300*3</f>
        <v>0</v>
      </c>
    </row>
    <row r="10" spans="1:16" ht="18" customHeight="1">
      <c r="A10" s="66"/>
      <c r="B10" s="36" t="s">
        <v>17</v>
      </c>
      <c r="C10" s="37"/>
      <c r="D10" s="69"/>
      <c r="E10" s="14" t="s">
        <v>22</v>
      </c>
      <c r="F10" s="31"/>
      <c r="G10" s="31"/>
      <c r="H10" s="31"/>
      <c r="I10" s="31"/>
      <c r="J10" s="31"/>
      <c r="K10" s="31"/>
      <c r="L10" s="34"/>
      <c r="M10" s="34"/>
      <c r="N10" s="34"/>
      <c r="O10">
        <f>D10*20*300</f>
        <v>0</v>
      </c>
      <c r="P10">
        <f t="shared" ref="P10:P32" si="0">D10*300*3</f>
        <v>0</v>
      </c>
    </row>
    <row r="11" spans="1:16" ht="18" customHeight="1">
      <c r="A11" s="66"/>
      <c r="B11" s="36" t="s">
        <v>18</v>
      </c>
      <c r="C11" s="37"/>
      <c r="D11" s="69"/>
      <c r="E11" s="14" t="s">
        <v>22</v>
      </c>
      <c r="F11" s="31"/>
      <c r="G11" s="31"/>
      <c r="H11" s="31"/>
      <c r="I11" s="31"/>
      <c r="J11" s="31"/>
      <c r="K11" s="31"/>
      <c r="L11" s="34"/>
      <c r="M11" s="34"/>
      <c r="N11" s="34"/>
      <c r="O11">
        <f>D11*30*300</f>
        <v>0</v>
      </c>
      <c r="P11">
        <f t="shared" si="0"/>
        <v>0</v>
      </c>
    </row>
    <row r="12" spans="1:16" ht="18" customHeight="1">
      <c r="A12" s="66"/>
      <c r="B12" s="36" t="s">
        <v>19</v>
      </c>
      <c r="C12" s="37"/>
      <c r="D12" s="69"/>
      <c r="E12" s="14" t="s">
        <v>22</v>
      </c>
      <c r="F12" s="31"/>
      <c r="G12" s="31"/>
      <c r="H12" s="31"/>
      <c r="I12" s="31"/>
      <c r="J12" s="31"/>
      <c r="K12" s="31"/>
      <c r="L12" s="34"/>
      <c r="M12" s="34"/>
      <c r="N12" s="34"/>
      <c r="O12">
        <f>D12*30*300</f>
        <v>0</v>
      </c>
      <c r="P12">
        <f t="shared" si="0"/>
        <v>0</v>
      </c>
    </row>
    <row r="13" spans="1:16" ht="18" customHeight="1">
      <c r="A13" s="66"/>
      <c r="B13" s="36" t="s">
        <v>20</v>
      </c>
      <c r="C13" s="37"/>
      <c r="D13" s="69"/>
      <c r="E13" s="14" t="s">
        <v>22</v>
      </c>
      <c r="F13" s="31"/>
      <c r="G13" s="31"/>
      <c r="H13" s="31"/>
      <c r="I13" s="31"/>
      <c r="J13" s="31"/>
      <c r="K13" s="31"/>
      <c r="L13" s="34"/>
      <c r="M13" s="34"/>
      <c r="N13" s="34"/>
      <c r="O13">
        <f>D13*45*300</f>
        <v>0</v>
      </c>
      <c r="P13">
        <f t="shared" si="0"/>
        <v>0</v>
      </c>
    </row>
    <row r="14" spans="1:16" ht="18" customHeight="1" thickBot="1">
      <c r="A14" s="67"/>
      <c r="B14" s="38" t="s">
        <v>21</v>
      </c>
      <c r="C14" s="39"/>
      <c r="D14" s="70"/>
      <c r="E14" s="15" t="s">
        <v>22</v>
      </c>
      <c r="F14" s="32"/>
      <c r="G14" s="32"/>
      <c r="H14" s="32"/>
      <c r="I14" s="32"/>
      <c r="J14" s="32"/>
      <c r="K14" s="32"/>
      <c r="L14" s="35"/>
      <c r="M14" s="35"/>
      <c r="N14" s="35"/>
      <c r="O14">
        <f>D14*45*300</f>
        <v>0</v>
      </c>
      <c r="P14">
        <f t="shared" si="0"/>
        <v>0</v>
      </c>
    </row>
    <row r="15" spans="1:16">
      <c r="A15" s="65"/>
      <c r="B15" s="27" t="s">
        <v>16</v>
      </c>
      <c r="C15" s="28"/>
      <c r="D15" s="68"/>
      <c r="E15" s="13" t="s">
        <v>22</v>
      </c>
      <c r="F15" s="29">
        <f t="shared" ref="F15" si="1">SUM(O15:O20)</f>
        <v>0</v>
      </c>
      <c r="G15" s="30"/>
      <c r="H15" s="30"/>
      <c r="I15" s="29">
        <f t="shared" ref="I15" si="2">SUM(P15:P20)</f>
        <v>0</v>
      </c>
      <c r="J15" s="30"/>
      <c r="K15" s="30"/>
      <c r="L15" s="29">
        <f t="shared" ref="L15" si="3">F15-I15</f>
        <v>0</v>
      </c>
      <c r="M15" s="33"/>
      <c r="N15" s="33"/>
      <c r="O15">
        <f>D15*20*300</f>
        <v>0</v>
      </c>
      <c r="P15">
        <f>D15*300*3</f>
        <v>0</v>
      </c>
    </row>
    <row r="16" spans="1:16">
      <c r="A16" s="66"/>
      <c r="B16" s="36" t="s">
        <v>17</v>
      </c>
      <c r="C16" s="37"/>
      <c r="D16" s="69"/>
      <c r="E16" s="14" t="s">
        <v>22</v>
      </c>
      <c r="F16" s="31"/>
      <c r="G16" s="31"/>
      <c r="H16" s="31"/>
      <c r="I16" s="31"/>
      <c r="J16" s="31"/>
      <c r="K16" s="31"/>
      <c r="L16" s="34"/>
      <c r="M16" s="34"/>
      <c r="N16" s="34"/>
      <c r="O16">
        <f>D16*20*300</f>
        <v>0</v>
      </c>
      <c r="P16">
        <f t="shared" si="0"/>
        <v>0</v>
      </c>
    </row>
    <row r="17" spans="1:16">
      <c r="A17" s="66"/>
      <c r="B17" s="36" t="s">
        <v>18</v>
      </c>
      <c r="C17" s="37"/>
      <c r="D17" s="69"/>
      <c r="E17" s="14" t="s">
        <v>22</v>
      </c>
      <c r="F17" s="31"/>
      <c r="G17" s="31"/>
      <c r="H17" s="31"/>
      <c r="I17" s="31"/>
      <c r="J17" s="31"/>
      <c r="K17" s="31"/>
      <c r="L17" s="34"/>
      <c r="M17" s="34"/>
      <c r="N17" s="34"/>
      <c r="O17">
        <f>D17*30*300</f>
        <v>0</v>
      </c>
      <c r="P17">
        <f t="shared" si="0"/>
        <v>0</v>
      </c>
    </row>
    <row r="18" spans="1:16">
      <c r="A18" s="66"/>
      <c r="B18" s="36" t="s">
        <v>19</v>
      </c>
      <c r="C18" s="37"/>
      <c r="D18" s="69"/>
      <c r="E18" s="14" t="s">
        <v>22</v>
      </c>
      <c r="F18" s="31"/>
      <c r="G18" s="31"/>
      <c r="H18" s="31"/>
      <c r="I18" s="31"/>
      <c r="J18" s="31"/>
      <c r="K18" s="31"/>
      <c r="L18" s="34"/>
      <c r="M18" s="34"/>
      <c r="N18" s="34"/>
      <c r="O18">
        <f>D18*30*300</f>
        <v>0</v>
      </c>
      <c r="P18">
        <f t="shared" si="0"/>
        <v>0</v>
      </c>
    </row>
    <row r="19" spans="1:16">
      <c r="A19" s="66"/>
      <c r="B19" s="36" t="s">
        <v>20</v>
      </c>
      <c r="C19" s="37"/>
      <c r="D19" s="69"/>
      <c r="E19" s="14" t="s">
        <v>22</v>
      </c>
      <c r="F19" s="31"/>
      <c r="G19" s="31"/>
      <c r="H19" s="31"/>
      <c r="I19" s="31"/>
      <c r="J19" s="31"/>
      <c r="K19" s="31"/>
      <c r="L19" s="34"/>
      <c r="M19" s="34"/>
      <c r="N19" s="34"/>
      <c r="O19">
        <f>D19*45*300</f>
        <v>0</v>
      </c>
      <c r="P19">
        <f t="shared" si="0"/>
        <v>0</v>
      </c>
    </row>
    <row r="20" spans="1:16" ht="19.5" thickBot="1">
      <c r="A20" s="67"/>
      <c r="B20" s="38" t="s">
        <v>21</v>
      </c>
      <c r="C20" s="39"/>
      <c r="D20" s="70"/>
      <c r="E20" s="15" t="s">
        <v>22</v>
      </c>
      <c r="F20" s="32"/>
      <c r="G20" s="32"/>
      <c r="H20" s="32"/>
      <c r="I20" s="32"/>
      <c r="J20" s="32"/>
      <c r="K20" s="32"/>
      <c r="L20" s="35"/>
      <c r="M20" s="35"/>
      <c r="N20" s="35"/>
      <c r="O20">
        <f>D20*45*300</f>
        <v>0</v>
      </c>
      <c r="P20">
        <f t="shared" si="0"/>
        <v>0</v>
      </c>
    </row>
    <row r="21" spans="1:16">
      <c r="A21" s="65"/>
      <c r="B21" s="27" t="s">
        <v>16</v>
      </c>
      <c r="C21" s="28"/>
      <c r="D21" s="68"/>
      <c r="E21" s="13" t="s">
        <v>22</v>
      </c>
      <c r="F21" s="29">
        <f t="shared" ref="F21" si="4">SUM(O21:O26)</f>
        <v>0</v>
      </c>
      <c r="G21" s="30"/>
      <c r="H21" s="30"/>
      <c r="I21" s="29">
        <f t="shared" ref="I21" si="5">SUM(P21:P26)</f>
        <v>0</v>
      </c>
      <c r="J21" s="30"/>
      <c r="K21" s="30"/>
      <c r="L21" s="29">
        <f t="shared" ref="L21" si="6">F21-I21</f>
        <v>0</v>
      </c>
      <c r="M21" s="33"/>
      <c r="N21" s="33"/>
      <c r="O21">
        <f>D21*20*300</f>
        <v>0</v>
      </c>
      <c r="P21">
        <f>D21*300*3</f>
        <v>0</v>
      </c>
    </row>
    <row r="22" spans="1:16">
      <c r="A22" s="66"/>
      <c r="B22" s="36" t="s">
        <v>17</v>
      </c>
      <c r="C22" s="37"/>
      <c r="D22" s="69"/>
      <c r="E22" s="14" t="s">
        <v>22</v>
      </c>
      <c r="F22" s="31"/>
      <c r="G22" s="31"/>
      <c r="H22" s="31"/>
      <c r="I22" s="31"/>
      <c r="J22" s="31"/>
      <c r="K22" s="31"/>
      <c r="L22" s="34"/>
      <c r="M22" s="34"/>
      <c r="N22" s="34"/>
      <c r="O22">
        <f>D22*20*300</f>
        <v>0</v>
      </c>
      <c r="P22">
        <f t="shared" si="0"/>
        <v>0</v>
      </c>
    </row>
    <row r="23" spans="1:16">
      <c r="A23" s="66"/>
      <c r="B23" s="36" t="s">
        <v>18</v>
      </c>
      <c r="C23" s="37"/>
      <c r="D23" s="69"/>
      <c r="E23" s="14" t="s">
        <v>22</v>
      </c>
      <c r="F23" s="31"/>
      <c r="G23" s="31"/>
      <c r="H23" s="31"/>
      <c r="I23" s="31"/>
      <c r="J23" s="31"/>
      <c r="K23" s="31"/>
      <c r="L23" s="34"/>
      <c r="M23" s="34"/>
      <c r="N23" s="34"/>
      <c r="O23">
        <f>D23*30*300</f>
        <v>0</v>
      </c>
      <c r="P23">
        <f t="shared" si="0"/>
        <v>0</v>
      </c>
    </row>
    <row r="24" spans="1:16">
      <c r="A24" s="66"/>
      <c r="B24" s="36" t="s">
        <v>19</v>
      </c>
      <c r="C24" s="37"/>
      <c r="D24" s="69"/>
      <c r="E24" s="14" t="s">
        <v>22</v>
      </c>
      <c r="F24" s="31"/>
      <c r="G24" s="31"/>
      <c r="H24" s="31"/>
      <c r="I24" s="31"/>
      <c r="J24" s="31"/>
      <c r="K24" s="31"/>
      <c r="L24" s="34"/>
      <c r="M24" s="34"/>
      <c r="N24" s="34"/>
      <c r="O24">
        <f>D24*30*300</f>
        <v>0</v>
      </c>
      <c r="P24">
        <f t="shared" si="0"/>
        <v>0</v>
      </c>
    </row>
    <row r="25" spans="1:16">
      <c r="A25" s="66"/>
      <c r="B25" s="36" t="s">
        <v>20</v>
      </c>
      <c r="C25" s="37"/>
      <c r="D25" s="69"/>
      <c r="E25" s="14" t="s">
        <v>22</v>
      </c>
      <c r="F25" s="31"/>
      <c r="G25" s="31"/>
      <c r="H25" s="31"/>
      <c r="I25" s="31"/>
      <c r="J25" s="31"/>
      <c r="K25" s="31"/>
      <c r="L25" s="34"/>
      <c r="M25" s="34"/>
      <c r="N25" s="34"/>
      <c r="O25">
        <f>D25*45*300</f>
        <v>0</v>
      </c>
      <c r="P25">
        <f t="shared" si="0"/>
        <v>0</v>
      </c>
    </row>
    <row r="26" spans="1:16" ht="19.5" thickBot="1">
      <c r="A26" s="67"/>
      <c r="B26" s="38" t="s">
        <v>21</v>
      </c>
      <c r="C26" s="39"/>
      <c r="D26" s="70"/>
      <c r="E26" s="15" t="s">
        <v>22</v>
      </c>
      <c r="F26" s="32"/>
      <c r="G26" s="32"/>
      <c r="H26" s="32"/>
      <c r="I26" s="32"/>
      <c r="J26" s="32"/>
      <c r="K26" s="32"/>
      <c r="L26" s="35"/>
      <c r="M26" s="35"/>
      <c r="N26" s="35"/>
      <c r="O26">
        <f>D26*45*300</f>
        <v>0</v>
      </c>
      <c r="P26">
        <f t="shared" si="0"/>
        <v>0</v>
      </c>
    </row>
    <row r="27" spans="1:16">
      <c r="A27" s="65"/>
      <c r="B27" s="27" t="s">
        <v>16</v>
      </c>
      <c r="C27" s="28"/>
      <c r="D27" s="68"/>
      <c r="E27" s="13" t="s">
        <v>22</v>
      </c>
      <c r="F27" s="29">
        <f t="shared" ref="F27" si="7">SUM(O27:O32)</f>
        <v>0</v>
      </c>
      <c r="G27" s="30"/>
      <c r="H27" s="30"/>
      <c r="I27" s="29">
        <f t="shared" ref="I27" si="8">SUM(P27:P32)</f>
        <v>0</v>
      </c>
      <c r="J27" s="30"/>
      <c r="K27" s="30"/>
      <c r="L27" s="29">
        <f t="shared" ref="L27" si="9">F27-I27</f>
        <v>0</v>
      </c>
      <c r="M27" s="33"/>
      <c r="N27" s="33"/>
      <c r="O27">
        <f>D27*20*300</f>
        <v>0</v>
      </c>
      <c r="P27">
        <f>D27*300*3</f>
        <v>0</v>
      </c>
    </row>
    <row r="28" spans="1:16">
      <c r="A28" s="66"/>
      <c r="B28" s="36" t="s">
        <v>17</v>
      </c>
      <c r="C28" s="37"/>
      <c r="D28" s="69"/>
      <c r="E28" s="14" t="s">
        <v>22</v>
      </c>
      <c r="F28" s="31"/>
      <c r="G28" s="31"/>
      <c r="H28" s="31"/>
      <c r="I28" s="31"/>
      <c r="J28" s="31"/>
      <c r="K28" s="31"/>
      <c r="L28" s="34"/>
      <c r="M28" s="34"/>
      <c r="N28" s="34"/>
      <c r="O28">
        <f>D28*20*300</f>
        <v>0</v>
      </c>
      <c r="P28">
        <f t="shared" si="0"/>
        <v>0</v>
      </c>
    </row>
    <row r="29" spans="1:16">
      <c r="A29" s="66"/>
      <c r="B29" s="36" t="s">
        <v>18</v>
      </c>
      <c r="C29" s="37"/>
      <c r="D29" s="69"/>
      <c r="E29" s="14" t="s">
        <v>22</v>
      </c>
      <c r="F29" s="31"/>
      <c r="G29" s="31"/>
      <c r="H29" s="31"/>
      <c r="I29" s="31"/>
      <c r="J29" s="31"/>
      <c r="K29" s="31"/>
      <c r="L29" s="34"/>
      <c r="M29" s="34"/>
      <c r="N29" s="34"/>
      <c r="O29">
        <f>D29*30*300</f>
        <v>0</v>
      </c>
      <c r="P29">
        <f t="shared" si="0"/>
        <v>0</v>
      </c>
    </row>
    <row r="30" spans="1:16">
      <c r="A30" s="66"/>
      <c r="B30" s="36" t="s">
        <v>19</v>
      </c>
      <c r="C30" s="37"/>
      <c r="D30" s="69"/>
      <c r="E30" s="14" t="s">
        <v>22</v>
      </c>
      <c r="F30" s="31"/>
      <c r="G30" s="31"/>
      <c r="H30" s="31"/>
      <c r="I30" s="31"/>
      <c r="J30" s="31"/>
      <c r="K30" s="31"/>
      <c r="L30" s="34"/>
      <c r="M30" s="34"/>
      <c r="N30" s="34"/>
      <c r="O30">
        <f>D30*30*300</f>
        <v>0</v>
      </c>
      <c r="P30">
        <f t="shared" si="0"/>
        <v>0</v>
      </c>
    </row>
    <row r="31" spans="1:16">
      <c r="A31" s="66"/>
      <c r="B31" s="36" t="s">
        <v>20</v>
      </c>
      <c r="C31" s="37"/>
      <c r="D31" s="69"/>
      <c r="E31" s="14" t="s">
        <v>22</v>
      </c>
      <c r="F31" s="31"/>
      <c r="G31" s="31"/>
      <c r="H31" s="31"/>
      <c r="I31" s="31"/>
      <c r="J31" s="31"/>
      <c r="K31" s="31"/>
      <c r="L31" s="34"/>
      <c r="M31" s="34"/>
      <c r="N31" s="34"/>
      <c r="O31">
        <f>D31*45*300</f>
        <v>0</v>
      </c>
      <c r="P31">
        <f t="shared" si="0"/>
        <v>0</v>
      </c>
    </row>
    <row r="32" spans="1:16" ht="19.5" thickBot="1">
      <c r="A32" s="67"/>
      <c r="B32" s="38" t="s">
        <v>21</v>
      </c>
      <c r="C32" s="39"/>
      <c r="D32" s="70"/>
      <c r="E32" s="15" t="s">
        <v>22</v>
      </c>
      <c r="F32" s="32"/>
      <c r="G32" s="32"/>
      <c r="H32" s="32"/>
      <c r="I32" s="32"/>
      <c r="J32" s="32"/>
      <c r="K32" s="32"/>
      <c r="L32" s="35"/>
      <c r="M32" s="35"/>
      <c r="N32" s="35"/>
      <c r="O32">
        <f>D32*45*300</f>
        <v>0</v>
      </c>
      <c r="P32">
        <f t="shared" si="0"/>
        <v>0</v>
      </c>
    </row>
    <row r="33" spans="1:16">
      <c r="A33" s="65"/>
      <c r="B33" s="27" t="s">
        <v>16</v>
      </c>
      <c r="C33" s="28"/>
      <c r="D33" s="68"/>
      <c r="E33" s="13" t="s">
        <v>22</v>
      </c>
      <c r="F33" s="29">
        <f t="shared" ref="F33" si="10">SUM(O33:O38)</f>
        <v>0</v>
      </c>
      <c r="G33" s="30"/>
      <c r="H33" s="30"/>
      <c r="I33" s="29">
        <f t="shared" ref="I33" si="11">SUM(P33:P38)</f>
        <v>0</v>
      </c>
      <c r="J33" s="30"/>
      <c r="K33" s="30"/>
      <c r="L33" s="29">
        <f t="shared" ref="L33" si="12">F33-I33</f>
        <v>0</v>
      </c>
      <c r="M33" s="33"/>
      <c r="N33" s="33"/>
      <c r="O33">
        <f>D33*20*300</f>
        <v>0</v>
      </c>
      <c r="P33">
        <f>D33*300*3</f>
        <v>0</v>
      </c>
    </row>
    <row r="34" spans="1:16">
      <c r="A34" s="66"/>
      <c r="B34" s="36" t="s">
        <v>17</v>
      </c>
      <c r="C34" s="37"/>
      <c r="D34" s="69"/>
      <c r="E34" s="14" t="s">
        <v>22</v>
      </c>
      <c r="F34" s="31"/>
      <c r="G34" s="31"/>
      <c r="H34" s="31"/>
      <c r="I34" s="31"/>
      <c r="J34" s="31"/>
      <c r="K34" s="31"/>
      <c r="L34" s="34"/>
      <c r="M34" s="34"/>
      <c r="N34" s="34"/>
      <c r="O34">
        <f>D34*20*300</f>
        <v>0</v>
      </c>
      <c r="P34">
        <f t="shared" ref="P34:P38" si="13">D34*300*3</f>
        <v>0</v>
      </c>
    </row>
    <row r="35" spans="1:16">
      <c r="A35" s="66"/>
      <c r="B35" s="36" t="s">
        <v>18</v>
      </c>
      <c r="C35" s="37"/>
      <c r="D35" s="69"/>
      <c r="E35" s="14" t="s">
        <v>22</v>
      </c>
      <c r="F35" s="31"/>
      <c r="G35" s="31"/>
      <c r="H35" s="31"/>
      <c r="I35" s="31"/>
      <c r="J35" s="31"/>
      <c r="K35" s="31"/>
      <c r="L35" s="34"/>
      <c r="M35" s="34"/>
      <c r="N35" s="34"/>
      <c r="O35">
        <f>D35*30*300</f>
        <v>0</v>
      </c>
      <c r="P35">
        <f t="shared" si="13"/>
        <v>0</v>
      </c>
    </row>
    <row r="36" spans="1:16">
      <c r="A36" s="66"/>
      <c r="B36" s="36" t="s">
        <v>19</v>
      </c>
      <c r="C36" s="37"/>
      <c r="D36" s="69"/>
      <c r="E36" s="14" t="s">
        <v>22</v>
      </c>
      <c r="F36" s="31"/>
      <c r="G36" s="31"/>
      <c r="H36" s="31"/>
      <c r="I36" s="31"/>
      <c r="J36" s="31"/>
      <c r="K36" s="31"/>
      <c r="L36" s="34"/>
      <c r="M36" s="34"/>
      <c r="N36" s="34"/>
      <c r="O36">
        <f>D36*30*300</f>
        <v>0</v>
      </c>
      <c r="P36">
        <f t="shared" si="13"/>
        <v>0</v>
      </c>
    </row>
    <row r="37" spans="1:16">
      <c r="A37" s="66"/>
      <c r="B37" s="36" t="s">
        <v>20</v>
      </c>
      <c r="C37" s="37"/>
      <c r="D37" s="69"/>
      <c r="E37" s="14" t="s">
        <v>22</v>
      </c>
      <c r="F37" s="31"/>
      <c r="G37" s="31"/>
      <c r="H37" s="31"/>
      <c r="I37" s="31"/>
      <c r="J37" s="31"/>
      <c r="K37" s="31"/>
      <c r="L37" s="34"/>
      <c r="M37" s="34"/>
      <c r="N37" s="34"/>
      <c r="O37">
        <f>D37*45*300</f>
        <v>0</v>
      </c>
      <c r="P37">
        <f t="shared" si="13"/>
        <v>0</v>
      </c>
    </row>
    <row r="38" spans="1:16" ht="19.5" thickBot="1">
      <c r="A38" s="67"/>
      <c r="B38" s="38" t="s">
        <v>21</v>
      </c>
      <c r="C38" s="39"/>
      <c r="D38" s="70"/>
      <c r="E38" s="15" t="s">
        <v>22</v>
      </c>
      <c r="F38" s="32"/>
      <c r="G38" s="32"/>
      <c r="H38" s="32"/>
      <c r="I38" s="32"/>
      <c r="J38" s="32"/>
      <c r="K38" s="32"/>
      <c r="L38" s="35"/>
      <c r="M38" s="35"/>
      <c r="N38" s="35"/>
      <c r="O38">
        <f>D38*45*300</f>
        <v>0</v>
      </c>
      <c r="P38">
        <f t="shared" si="13"/>
        <v>0</v>
      </c>
    </row>
    <row r="39" spans="1:16" ht="19.5" thickBot="1">
      <c r="A39" s="18"/>
      <c r="B39" s="19"/>
      <c r="C39" s="19"/>
      <c r="D39" s="19"/>
      <c r="E39" s="20"/>
      <c r="F39" s="21"/>
      <c r="G39" s="21"/>
      <c r="H39" s="21"/>
      <c r="I39" s="21"/>
      <c r="J39" s="21"/>
      <c r="K39" s="21"/>
      <c r="L39" s="22"/>
      <c r="M39" s="22"/>
      <c r="N39" s="22"/>
    </row>
    <row r="40" spans="1:16" ht="19.5" hidden="1" customHeight="1" thickBot="1">
      <c r="A40" s="24"/>
      <c r="B40" s="27" t="s">
        <v>16</v>
      </c>
      <c r="C40" s="28"/>
      <c r="D40" s="10"/>
      <c r="E40" s="13" t="s">
        <v>22</v>
      </c>
      <c r="F40" s="29">
        <f t="shared" ref="F40" si="14">SUM(O40:O45)</f>
        <v>0</v>
      </c>
      <c r="G40" s="30"/>
      <c r="H40" s="30"/>
      <c r="I40" s="29">
        <f t="shared" ref="I40" si="15">SUM(P40:P45)</f>
        <v>0</v>
      </c>
      <c r="J40" s="30"/>
      <c r="K40" s="30"/>
      <c r="L40" s="29">
        <f t="shared" ref="L40" si="16">F40-I40</f>
        <v>0</v>
      </c>
      <c r="M40" s="33"/>
      <c r="N40" s="33"/>
      <c r="O40">
        <f>D40*20*300</f>
        <v>0</v>
      </c>
      <c r="P40">
        <f t="shared" ref="P40:P51" si="17">D40*300*3</f>
        <v>0</v>
      </c>
    </row>
    <row r="41" spans="1:16" ht="19.5" hidden="1" customHeight="1" thickBot="1">
      <c r="A41" s="25"/>
      <c r="B41" s="36" t="s">
        <v>17</v>
      </c>
      <c r="C41" s="37"/>
      <c r="D41" s="11"/>
      <c r="E41" s="14" t="s">
        <v>22</v>
      </c>
      <c r="F41" s="31"/>
      <c r="G41" s="31"/>
      <c r="H41" s="31"/>
      <c r="I41" s="31"/>
      <c r="J41" s="31"/>
      <c r="K41" s="31"/>
      <c r="L41" s="34"/>
      <c r="M41" s="34"/>
      <c r="N41" s="34"/>
      <c r="O41">
        <f>D41*20*300</f>
        <v>0</v>
      </c>
      <c r="P41">
        <f t="shared" si="17"/>
        <v>0</v>
      </c>
    </row>
    <row r="42" spans="1:16" ht="19.5" hidden="1" customHeight="1" thickBot="1">
      <c r="A42" s="25"/>
      <c r="B42" s="36" t="s">
        <v>18</v>
      </c>
      <c r="C42" s="37"/>
      <c r="D42" s="11"/>
      <c r="E42" s="14" t="s">
        <v>22</v>
      </c>
      <c r="F42" s="31"/>
      <c r="G42" s="31"/>
      <c r="H42" s="31"/>
      <c r="I42" s="31"/>
      <c r="J42" s="31"/>
      <c r="K42" s="31"/>
      <c r="L42" s="34"/>
      <c r="M42" s="34"/>
      <c r="N42" s="34"/>
      <c r="O42">
        <f>D42*30*300</f>
        <v>0</v>
      </c>
      <c r="P42">
        <f t="shared" si="17"/>
        <v>0</v>
      </c>
    </row>
    <row r="43" spans="1:16" ht="19.5" hidden="1" customHeight="1" thickBot="1">
      <c r="A43" s="25"/>
      <c r="B43" s="36" t="s">
        <v>19</v>
      </c>
      <c r="C43" s="37"/>
      <c r="D43" s="11"/>
      <c r="E43" s="14" t="s">
        <v>22</v>
      </c>
      <c r="F43" s="31"/>
      <c r="G43" s="31"/>
      <c r="H43" s="31"/>
      <c r="I43" s="31"/>
      <c r="J43" s="31"/>
      <c r="K43" s="31"/>
      <c r="L43" s="34"/>
      <c r="M43" s="34"/>
      <c r="N43" s="34"/>
      <c r="O43">
        <f>D43*30*300</f>
        <v>0</v>
      </c>
      <c r="P43">
        <f t="shared" si="17"/>
        <v>0</v>
      </c>
    </row>
    <row r="44" spans="1:16" ht="19.5" hidden="1" customHeight="1" thickBot="1">
      <c r="A44" s="25"/>
      <c r="B44" s="36" t="s">
        <v>20</v>
      </c>
      <c r="C44" s="37"/>
      <c r="D44" s="11"/>
      <c r="E44" s="14" t="s">
        <v>22</v>
      </c>
      <c r="F44" s="31"/>
      <c r="G44" s="31"/>
      <c r="H44" s="31"/>
      <c r="I44" s="31"/>
      <c r="J44" s="31"/>
      <c r="K44" s="31"/>
      <c r="L44" s="34"/>
      <c r="M44" s="34"/>
      <c r="N44" s="34"/>
      <c r="O44">
        <f>D44*45*300</f>
        <v>0</v>
      </c>
      <c r="P44">
        <f t="shared" si="17"/>
        <v>0</v>
      </c>
    </row>
    <row r="45" spans="1:16" ht="19.5" hidden="1" thickBot="1">
      <c r="A45" s="26"/>
      <c r="B45" s="38" t="s">
        <v>21</v>
      </c>
      <c r="C45" s="39"/>
      <c r="D45" s="12"/>
      <c r="E45" s="15" t="s">
        <v>22</v>
      </c>
      <c r="F45" s="32"/>
      <c r="G45" s="32"/>
      <c r="H45" s="32"/>
      <c r="I45" s="32"/>
      <c r="J45" s="32"/>
      <c r="K45" s="32"/>
      <c r="L45" s="35"/>
      <c r="M45" s="35"/>
      <c r="N45" s="35"/>
      <c r="O45">
        <f>D45*45*300</f>
        <v>0</v>
      </c>
      <c r="P45">
        <f t="shared" si="17"/>
        <v>0</v>
      </c>
    </row>
    <row r="46" spans="1:16">
      <c r="A46" s="49" t="s">
        <v>15</v>
      </c>
      <c r="B46" s="27" t="s">
        <v>16</v>
      </c>
      <c r="C46" s="28"/>
      <c r="D46" s="16">
        <f ca="1">SUMIF(B9:C45,B46,D9:D45)</f>
        <v>0</v>
      </c>
      <c r="E46" s="13" t="s">
        <v>22</v>
      </c>
      <c r="F46" s="29">
        <f t="shared" ref="F46" ca="1" si="18">SUM(O46:O51)</f>
        <v>0</v>
      </c>
      <c r="G46" s="30"/>
      <c r="H46" s="30"/>
      <c r="I46" s="29">
        <f t="shared" ref="I46" ca="1" si="19">SUM(P46:P51)</f>
        <v>0</v>
      </c>
      <c r="J46" s="30"/>
      <c r="K46" s="30"/>
      <c r="L46" s="29">
        <f t="shared" ref="L46" ca="1" si="20">F46-I46</f>
        <v>0</v>
      </c>
      <c r="M46" s="33"/>
      <c r="N46" s="33"/>
      <c r="O46">
        <f ca="1">D46*20*300</f>
        <v>0</v>
      </c>
      <c r="P46">
        <f t="shared" ca="1" si="17"/>
        <v>0</v>
      </c>
    </row>
    <row r="47" spans="1:16">
      <c r="A47" s="25"/>
      <c r="B47" s="36" t="s">
        <v>17</v>
      </c>
      <c r="C47" s="37"/>
      <c r="D47" s="17">
        <f ca="1">SUMIF(B9:C45,B47,D9:D45)</f>
        <v>0</v>
      </c>
      <c r="E47" s="14" t="s">
        <v>22</v>
      </c>
      <c r="F47" s="31"/>
      <c r="G47" s="31"/>
      <c r="H47" s="31"/>
      <c r="I47" s="31"/>
      <c r="J47" s="31"/>
      <c r="K47" s="31"/>
      <c r="L47" s="34"/>
      <c r="M47" s="34"/>
      <c r="N47" s="34"/>
      <c r="O47">
        <f ca="1">D47*20*300</f>
        <v>0</v>
      </c>
      <c r="P47">
        <f t="shared" ca="1" si="17"/>
        <v>0</v>
      </c>
    </row>
    <row r="48" spans="1:16">
      <c r="A48" s="25"/>
      <c r="B48" s="36" t="s">
        <v>18</v>
      </c>
      <c r="C48" s="37"/>
      <c r="D48" s="17">
        <f ca="1">SUMIF(B9:C45,B48,D9:D45)</f>
        <v>0</v>
      </c>
      <c r="E48" s="14" t="s">
        <v>22</v>
      </c>
      <c r="F48" s="31"/>
      <c r="G48" s="31"/>
      <c r="H48" s="31"/>
      <c r="I48" s="31"/>
      <c r="J48" s="31"/>
      <c r="K48" s="31"/>
      <c r="L48" s="34"/>
      <c r="M48" s="34"/>
      <c r="N48" s="34"/>
      <c r="O48">
        <f ca="1">D48*30*300</f>
        <v>0</v>
      </c>
      <c r="P48">
        <f t="shared" ca="1" si="17"/>
        <v>0</v>
      </c>
    </row>
    <row r="49" spans="1:16">
      <c r="A49" s="25"/>
      <c r="B49" s="36" t="s">
        <v>19</v>
      </c>
      <c r="C49" s="37"/>
      <c r="D49" s="17">
        <f ca="1">SUMIF(B9:C45,B49,D9:D45)</f>
        <v>0</v>
      </c>
      <c r="E49" s="14" t="s">
        <v>22</v>
      </c>
      <c r="F49" s="31"/>
      <c r="G49" s="31"/>
      <c r="H49" s="31"/>
      <c r="I49" s="31"/>
      <c r="J49" s="31"/>
      <c r="K49" s="31"/>
      <c r="L49" s="34"/>
      <c r="M49" s="34"/>
      <c r="N49" s="34"/>
      <c r="O49">
        <f ca="1">D49*30*300</f>
        <v>0</v>
      </c>
      <c r="P49">
        <f t="shared" ca="1" si="17"/>
        <v>0</v>
      </c>
    </row>
    <row r="50" spans="1:16">
      <c r="A50" s="25"/>
      <c r="B50" s="36" t="s">
        <v>20</v>
      </c>
      <c r="C50" s="37"/>
      <c r="D50" s="17">
        <f ca="1">SUMIF(B9:C45,B50,D9:D45)</f>
        <v>0</v>
      </c>
      <c r="E50" s="14" t="s">
        <v>22</v>
      </c>
      <c r="F50" s="31"/>
      <c r="G50" s="31"/>
      <c r="H50" s="31"/>
      <c r="I50" s="31"/>
      <c r="J50" s="31"/>
      <c r="K50" s="31"/>
      <c r="L50" s="34"/>
      <c r="M50" s="34"/>
      <c r="N50" s="34"/>
      <c r="O50">
        <f ca="1">D50*45*300</f>
        <v>0</v>
      </c>
      <c r="P50">
        <f t="shared" ca="1" si="17"/>
        <v>0</v>
      </c>
    </row>
    <row r="51" spans="1:16" ht="19.5" thickBot="1">
      <c r="A51" s="26"/>
      <c r="B51" s="38" t="s">
        <v>21</v>
      </c>
      <c r="C51" s="39"/>
      <c r="D51" s="23">
        <f ca="1">SUMIF(B9:C45,B51,D9:D45)</f>
        <v>0</v>
      </c>
      <c r="E51" s="15" t="s">
        <v>22</v>
      </c>
      <c r="F51" s="32"/>
      <c r="G51" s="32"/>
      <c r="H51" s="32"/>
      <c r="I51" s="32"/>
      <c r="J51" s="32"/>
      <c r="K51" s="32"/>
      <c r="L51" s="35"/>
      <c r="M51" s="35"/>
      <c r="N51" s="35"/>
      <c r="O51">
        <f ca="1">D51*45*300</f>
        <v>0</v>
      </c>
      <c r="P51">
        <f t="shared" ca="1" si="17"/>
        <v>0</v>
      </c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</sheetData>
  <mergeCells count="89">
    <mergeCell ref="B32:C32"/>
    <mergeCell ref="A1:B1"/>
    <mergeCell ref="C1:N1"/>
    <mergeCell ref="I3:K3"/>
    <mergeCell ref="L3:N3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A27:A32"/>
    <mergeCell ref="F27:H32"/>
    <mergeCell ref="I27:K32"/>
    <mergeCell ref="L27:N32"/>
    <mergeCell ref="B9:C9"/>
    <mergeCell ref="B18:C18"/>
    <mergeCell ref="B19:C19"/>
    <mergeCell ref="B20:C20"/>
    <mergeCell ref="I9:K14"/>
    <mergeCell ref="L9:N14"/>
    <mergeCell ref="B10:C10"/>
    <mergeCell ref="B11:C11"/>
    <mergeCell ref="B12:C12"/>
    <mergeCell ref="B13:C13"/>
    <mergeCell ref="B14:C14"/>
    <mergeCell ref="B21:C21"/>
    <mergeCell ref="A21:A26"/>
    <mergeCell ref="F21:H26"/>
    <mergeCell ref="I21:K26"/>
    <mergeCell ref="L21:N26"/>
    <mergeCell ref="C3:G3"/>
    <mergeCell ref="C6:G6"/>
    <mergeCell ref="A9:A14"/>
    <mergeCell ref="F9:H14"/>
    <mergeCell ref="A15:A20"/>
    <mergeCell ref="F15:H20"/>
    <mergeCell ref="I15:K20"/>
    <mergeCell ref="L15:N20"/>
    <mergeCell ref="B15:C15"/>
    <mergeCell ref="B16:C16"/>
    <mergeCell ref="B17:C17"/>
    <mergeCell ref="N5:N6"/>
    <mergeCell ref="A46:A51"/>
    <mergeCell ref="F46:H51"/>
    <mergeCell ref="I46:K51"/>
    <mergeCell ref="L46:N51"/>
    <mergeCell ref="B50:C50"/>
    <mergeCell ref="B51:C51"/>
    <mergeCell ref="B46:C46"/>
    <mergeCell ref="B47:C47"/>
    <mergeCell ref="B48:C48"/>
    <mergeCell ref="B49:C49"/>
    <mergeCell ref="L8:N8"/>
    <mergeCell ref="I8:K8"/>
    <mergeCell ref="F8:H8"/>
    <mergeCell ref="B8:E8"/>
    <mergeCell ref="A3:B3"/>
    <mergeCell ref="A6:B6"/>
    <mergeCell ref="M5:M6"/>
    <mergeCell ref="A4:B5"/>
    <mergeCell ref="C4:G5"/>
    <mergeCell ref="J5:J6"/>
    <mergeCell ref="K5:K6"/>
    <mergeCell ref="L5:L6"/>
    <mergeCell ref="A40:A45"/>
    <mergeCell ref="B40:C40"/>
    <mergeCell ref="F40:H45"/>
    <mergeCell ref="I40:K45"/>
    <mergeCell ref="L40:N45"/>
    <mergeCell ref="B41:C41"/>
    <mergeCell ref="B42:C42"/>
    <mergeCell ref="B43:C43"/>
    <mergeCell ref="B44:C44"/>
    <mergeCell ref="B45:C45"/>
    <mergeCell ref="A33:A38"/>
    <mergeCell ref="B33:C33"/>
    <mergeCell ref="F33:H38"/>
    <mergeCell ref="I33:K38"/>
    <mergeCell ref="L33:N38"/>
    <mergeCell ref="B34:C34"/>
    <mergeCell ref="B35:C35"/>
    <mergeCell ref="B36:C36"/>
    <mergeCell ref="B37:C37"/>
    <mergeCell ref="B38:C38"/>
  </mergeCells>
  <phoneticPr fontId="3"/>
  <pageMargins left="0.7" right="0.7" top="0.75" bottom="0.75" header="0.3" footer="0.3"/>
  <pageSetup paperSize="9" scale="87" orientation="portrait" r:id="rId1"/>
  <rowBreaks count="1" manualBreakCount="1">
    <brk id="4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C4DA-C9DB-4F51-B413-BA67DDF99F94}">
  <sheetPr>
    <pageSetUpPr fitToPage="1"/>
  </sheetPr>
  <dimension ref="A1:P69"/>
  <sheetViews>
    <sheetView tabSelected="1" view="pageBreakPreview" zoomScaleNormal="100" zoomScaleSheetLayoutView="100" workbookViewId="0">
      <selection activeCell="I33" sqref="I33:K38"/>
    </sheetView>
  </sheetViews>
  <sheetFormatPr defaultRowHeight="18.75"/>
  <cols>
    <col min="1" max="1" width="9.625" bestFit="1" customWidth="1"/>
    <col min="3" max="3" width="10" customWidth="1"/>
    <col min="4" max="4" width="7.25" customWidth="1"/>
    <col min="5" max="5" width="3.625" customWidth="1"/>
    <col min="6" max="14" width="4.75" customWidth="1"/>
  </cols>
  <sheetData>
    <row r="1" spans="1:16">
      <c r="A1" s="71" t="s">
        <v>27</v>
      </c>
      <c r="B1" s="71"/>
      <c r="C1" s="40" t="s">
        <v>26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6" ht="18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18" customHeight="1">
      <c r="A3" s="45" t="s">
        <v>5</v>
      </c>
      <c r="B3" s="46"/>
      <c r="C3" s="56" t="s">
        <v>23</v>
      </c>
      <c r="D3" s="57"/>
      <c r="E3" s="57"/>
      <c r="F3" s="57"/>
      <c r="G3" s="58"/>
      <c r="H3" s="4"/>
      <c r="I3" s="72" t="s">
        <v>29</v>
      </c>
      <c r="J3" s="73"/>
      <c r="K3" s="73"/>
      <c r="L3" s="50" t="s">
        <v>28</v>
      </c>
      <c r="M3" s="50"/>
      <c r="N3" s="51"/>
    </row>
    <row r="4" spans="1:16" ht="18" customHeight="1">
      <c r="A4" s="52" t="s">
        <v>6</v>
      </c>
      <c r="B4" s="53"/>
      <c r="C4" s="59" t="s">
        <v>24</v>
      </c>
      <c r="D4" s="60"/>
      <c r="E4" s="60"/>
      <c r="F4" s="60"/>
      <c r="G4" s="61"/>
      <c r="H4" s="4"/>
      <c r="I4" s="5" t="s">
        <v>8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</row>
    <row r="5" spans="1:16" ht="18" customHeight="1">
      <c r="A5" s="54"/>
      <c r="B5" s="55"/>
      <c r="C5" s="62"/>
      <c r="D5" s="63"/>
      <c r="E5" s="63"/>
      <c r="F5" s="63"/>
      <c r="G5" s="64"/>
      <c r="H5" s="4"/>
      <c r="I5" s="9"/>
      <c r="J5" s="47">
        <v>55</v>
      </c>
      <c r="K5" s="47">
        <v>10</v>
      </c>
      <c r="L5" s="47">
        <v>10</v>
      </c>
      <c r="M5" s="47">
        <v>10</v>
      </c>
      <c r="N5" s="47">
        <v>35</v>
      </c>
    </row>
    <row r="6" spans="1:16" ht="18" customHeight="1">
      <c r="A6" s="45" t="s">
        <v>7</v>
      </c>
      <c r="B6" s="46"/>
      <c r="C6" s="56" t="s">
        <v>25</v>
      </c>
      <c r="D6" s="57"/>
      <c r="E6" s="57"/>
      <c r="F6" s="57"/>
      <c r="G6" s="58"/>
      <c r="H6" s="4"/>
      <c r="I6" s="6" t="s">
        <v>9</v>
      </c>
      <c r="J6" s="48"/>
      <c r="K6" s="48"/>
      <c r="L6" s="48"/>
      <c r="M6" s="48"/>
      <c r="N6" s="48"/>
    </row>
    <row r="7" spans="1:16" ht="18" customHeight="1" thickBot="1"/>
    <row r="8" spans="1:16" ht="26.45" customHeight="1" thickBot="1">
      <c r="A8" s="8" t="s">
        <v>4</v>
      </c>
      <c r="B8" s="41" t="s">
        <v>3</v>
      </c>
      <c r="C8" s="42"/>
      <c r="D8" s="42"/>
      <c r="E8" s="42"/>
      <c r="F8" s="43" t="s">
        <v>2</v>
      </c>
      <c r="G8" s="44"/>
      <c r="H8" s="44"/>
      <c r="I8" s="43" t="s">
        <v>1</v>
      </c>
      <c r="J8" s="44"/>
      <c r="K8" s="44"/>
      <c r="L8" s="41" t="s">
        <v>0</v>
      </c>
      <c r="M8" s="42"/>
      <c r="N8" s="42"/>
    </row>
    <row r="9" spans="1:16" ht="18" customHeight="1">
      <c r="A9" s="65">
        <v>46113</v>
      </c>
      <c r="B9" s="27" t="s">
        <v>16</v>
      </c>
      <c r="C9" s="28"/>
      <c r="D9" s="68">
        <v>1</v>
      </c>
      <c r="E9" s="13" t="s">
        <v>22</v>
      </c>
      <c r="F9" s="29">
        <f>SUM(O9:O14)</f>
        <v>6000</v>
      </c>
      <c r="G9" s="30"/>
      <c r="H9" s="30"/>
      <c r="I9" s="29">
        <f>SUM(P9:P14)</f>
        <v>900</v>
      </c>
      <c r="J9" s="30"/>
      <c r="K9" s="30"/>
      <c r="L9" s="29">
        <f>F9-I9</f>
        <v>5100</v>
      </c>
      <c r="M9" s="33"/>
      <c r="N9" s="33"/>
      <c r="O9">
        <f>D9*20*300</f>
        <v>6000</v>
      </c>
      <c r="P9">
        <f>D9*300*3</f>
        <v>900</v>
      </c>
    </row>
    <row r="10" spans="1:16" ht="18" customHeight="1">
      <c r="A10" s="66"/>
      <c r="B10" s="36" t="s">
        <v>17</v>
      </c>
      <c r="C10" s="37"/>
      <c r="D10" s="69"/>
      <c r="E10" s="14" t="s">
        <v>22</v>
      </c>
      <c r="F10" s="31"/>
      <c r="G10" s="31"/>
      <c r="H10" s="31"/>
      <c r="I10" s="31"/>
      <c r="J10" s="31"/>
      <c r="K10" s="31"/>
      <c r="L10" s="34"/>
      <c r="M10" s="34"/>
      <c r="N10" s="34"/>
      <c r="O10">
        <f>D10*20*300</f>
        <v>0</v>
      </c>
      <c r="P10">
        <f t="shared" ref="P10:P32" si="0">D10*300*3</f>
        <v>0</v>
      </c>
    </row>
    <row r="11" spans="1:16" ht="18" customHeight="1">
      <c r="A11" s="66"/>
      <c r="B11" s="36" t="s">
        <v>18</v>
      </c>
      <c r="C11" s="37"/>
      <c r="D11" s="69"/>
      <c r="E11" s="14" t="s">
        <v>22</v>
      </c>
      <c r="F11" s="31"/>
      <c r="G11" s="31"/>
      <c r="H11" s="31"/>
      <c r="I11" s="31"/>
      <c r="J11" s="31"/>
      <c r="K11" s="31"/>
      <c r="L11" s="34"/>
      <c r="M11" s="34"/>
      <c r="N11" s="34"/>
      <c r="O11">
        <f>D11*30*300</f>
        <v>0</v>
      </c>
      <c r="P11">
        <f t="shared" si="0"/>
        <v>0</v>
      </c>
    </row>
    <row r="12" spans="1:16" ht="18" customHeight="1">
      <c r="A12" s="66"/>
      <c r="B12" s="36" t="s">
        <v>19</v>
      </c>
      <c r="C12" s="37"/>
      <c r="D12" s="69"/>
      <c r="E12" s="14" t="s">
        <v>22</v>
      </c>
      <c r="F12" s="31"/>
      <c r="G12" s="31"/>
      <c r="H12" s="31"/>
      <c r="I12" s="31"/>
      <c r="J12" s="31"/>
      <c r="K12" s="31"/>
      <c r="L12" s="34"/>
      <c r="M12" s="34"/>
      <c r="N12" s="34"/>
      <c r="O12">
        <f>D12*30*300</f>
        <v>0</v>
      </c>
      <c r="P12">
        <f t="shared" si="0"/>
        <v>0</v>
      </c>
    </row>
    <row r="13" spans="1:16" ht="18" customHeight="1">
      <c r="A13" s="66"/>
      <c r="B13" s="36" t="s">
        <v>20</v>
      </c>
      <c r="C13" s="37"/>
      <c r="D13" s="69"/>
      <c r="E13" s="14" t="s">
        <v>22</v>
      </c>
      <c r="F13" s="31"/>
      <c r="G13" s="31"/>
      <c r="H13" s="31"/>
      <c r="I13" s="31"/>
      <c r="J13" s="31"/>
      <c r="K13" s="31"/>
      <c r="L13" s="34"/>
      <c r="M13" s="34"/>
      <c r="N13" s="34"/>
      <c r="O13">
        <f>D13*45*300</f>
        <v>0</v>
      </c>
      <c r="P13">
        <f t="shared" si="0"/>
        <v>0</v>
      </c>
    </row>
    <row r="14" spans="1:16" ht="18" customHeight="1" thickBot="1">
      <c r="A14" s="67"/>
      <c r="B14" s="38" t="s">
        <v>21</v>
      </c>
      <c r="C14" s="39"/>
      <c r="D14" s="70"/>
      <c r="E14" s="15" t="s">
        <v>22</v>
      </c>
      <c r="F14" s="32"/>
      <c r="G14" s="32"/>
      <c r="H14" s="32"/>
      <c r="I14" s="32"/>
      <c r="J14" s="32"/>
      <c r="K14" s="32"/>
      <c r="L14" s="35"/>
      <c r="M14" s="35"/>
      <c r="N14" s="35"/>
      <c r="O14">
        <f>D14*45*300</f>
        <v>0</v>
      </c>
      <c r="P14">
        <f t="shared" si="0"/>
        <v>0</v>
      </c>
    </row>
    <row r="15" spans="1:16">
      <c r="A15" s="65">
        <v>46177</v>
      </c>
      <c r="B15" s="27" t="s">
        <v>16</v>
      </c>
      <c r="C15" s="28"/>
      <c r="D15" s="68"/>
      <c r="E15" s="13" t="s">
        <v>22</v>
      </c>
      <c r="F15" s="29">
        <f t="shared" ref="F15" si="1">SUM(O15:O20)</f>
        <v>64500</v>
      </c>
      <c r="G15" s="30"/>
      <c r="H15" s="30"/>
      <c r="I15" s="29">
        <f t="shared" ref="I15" si="2">SUM(P15:P20)</f>
        <v>5400</v>
      </c>
      <c r="J15" s="30"/>
      <c r="K15" s="30"/>
      <c r="L15" s="29">
        <f t="shared" ref="L15" si="3">F15-I15</f>
        <v>59100</v>
      </c>
      <c r="M15" s="33"/>
      <c r="N15" s="33"/>
      <c r="O15">
        <f>D15*20*300</f>
        <v>0</v>
      </c>
      <c r="P15">
        <f>D15*300*3</f>
        <v>0</v>
      </c>
    </row>
    <row r="16" spans="1:16">
      <c r="A16" s="66"/>
      <c r="B16" s="36" t="s">
        <v>17</v>
      </c>
      <c r="C16" s="37"/>
      <c r="D16" s="69">
        <v>1</v>
      </c>
      <c r="E16" s="14" t="s">
        <v>22</v>
      </c>
      <c r="F16" s="31"/>
      <c r="G16" s="31"/>
      <c r="H16" s="31"/>
      <c r="I16" s="31"/>
      <c r="J16" s="31"/>
      <c r="K16" s="31"/>
      <c r="L16" s="34"/>
      <c r="M16" s="34"/>
      <c r="N16" s="34"/>
      <c r="O16">
        <f>D16*20*300</f>
        <v>6000</v>
      </c>
      <c r="P16">
        <f t="shared" si="0"/>
        <v>900</v>
      </c>
    </row>
    <row r="17" spans="1:16">
      <c r="A17" s="66"/>
      <c r="B17" s="36" t="s">
        <v>18</v>
      </c>
      <c r="C17" s="37"/>
      <c r="D17" s="69"/>
      <c r="E17" s="14" t="s">
        <v>22</v>
      </c>
      <c r="F17" s="31"/>
      <c r="G17" s="31"/>
      <c r="H17" s="31"/>
      <c r="I17" s="31"/>
      <c r="J17" s="31"/>
      <c r="K17" s="31"/>
      <c r="L17" s="34"/>
      <c r="M17" s="34"/>
      <c r="N17" s="34"/>
      <c r="O17">
        <f>D17*30*300</f>
        <v>0</v>
      </c>
      <c r="P17">
        <f t="shared" si="0"/>
        <v>0</v>
      </c>
    </row>
    <row r="18" spans="1:16">
      <c r="A18" s="66"/>
      <c r="B18" s="36" t="s">
        <v>19</v>
      </c>
      <c r="C18" s="37"/>
      <c r="D18" s="69">
        <v>2</v>
      </c>
      <c r="E18" s="14" t="s">
        <v>22</v>
      </c>
      <c r="F18" s="31"/>
      <c r="G18" s="31"/>
      <c r="H18" s="31"/>
      <c r="I18" s="31"/>
      <c r="J18" s="31"/>
      <c r="K18" s="31"/>
      <c r="L18" s="34"/>
      <c r="M18" s="34"/>
      <c r="N18" s="34"/>
      <c r="O18">
        <f>D18*30*300</f>
        <v>18000</v>
      </c>
      <c r="P18">
        <f t="shared" si="0"/>
        <v>1800</v>
      </c>
    </row>
    <row r="19" spans="1:16">
      <c r="A19" s="66"/>
      <c r="B19" s="36" t="s">
        <v>20</v>
      </c>
      <c r="C19" s="37"/>
      <c r="D19" s="69"/>
      <c r="E19" s="14" t="s">
        <v>22</v>
      </c>
      <c r="F19" s="31"/>
      <c r="G19" s="31"/>
      <c r="H19" s="31"/>
      <c r="I19" s="31"/>
      <c r="J19" s="31"/>
      <c r="K19" s="31"/>
      <c r="L19" s="34"/>
      <c r="M19" s="34"/>
      <c r="N19" s="34"/>
      <c r="O19">
        <f>D19*45*300</f>
        <v>0</v>
      </c>
      <c r="P19">
        <f t="shared" si="0"/>
        <v>0</v>
      </c>
    </row>
    <row r="20" spans="1:16" ht="19.5" thickBot="1">
      <c r="A20" s="67"/>
      <c r="B20" s="38" t="s">
        <v>21</v>
      </c>
      <c r="C20" s="39"/>
      <c r="D20" s="70">
        <v>3</v>
      </c>
      <c r="E20" s="15" t="s">
        <v>22</v>
      </c>
      <c r="F20" s="32"/>
      <c r="G20" s="32"/>
      <c r="H20" s="32"/>
      <c r="I20" s="32"/>
      <c r="J20" s="32"/>
      <c r="K20" s="32"/>
      <c r="L20" s="35"/>
      <c r="M20" s="35"/>
      <c r="N20" s="35"/>
      <c r="O20">
        <f>D20*45*300</f>
        <v>40500</v>
      </c>
      <c r="P20">
        <f t="shared" si="0"/>
        <v>2700</v>
      </c>
    </row>
    <row r="21" spans="1:16">
      <c r="A21" s="65">
        <v>46272</v>
      </c>
      <c r="B21" s="27" t="s">
        <v>16</v>
      </c>
      <c r="C21" s="28"/>
      <c r="D21" s="68">
        <v>1</v>
      </c>
      <c r="E21" s="13" t="s">
        <v>22</v>
      </c>
      <c r="F21" s="29">
        <f t="shared" ref="F21" si="4">SUM(O21:O26)</f>
        <v>57000</v>
      </c>
      <c r="G21" s="30"/>
      <c r="H21" s="30"/>
      <c r="I21" s="29">
        <f t="shared" ref="I21" si="5">SUM(P21:P26)</f>
        <v>5400</v>
      </c>
      <c r="J21" s="30"/>
      <c r="K21" s="30"/>
      <c r="L21" s="29">
        <f t="shared" ref="L21" si="6">F21-I21</f>
        <v>51600</v>
      </c>
      <c r="M21" s="33"/>
      <c r="N21" s="33"/>
      <c r="O21">
        <f>D21*20*300</f>
        <v>6000</v>
      </c>
      <c r="P21">
        <f>D21*300*3</f>
        <v>900</v>
      </c>
    </row>
    <row r="22" spans="1:16">
      <c r="A22" s="66"/>
      <c r="B22" s="36" t="s">
        <v>17</v>
      </c>
      <c r="C22" s="37"/>
      <c r="D22" s="69">
        <v>1</v>
      </c>
      <c r="E22" s="14" t="s">
        <v>22</v>
      </c>
      <c r="F22" s="31"/>
      <c r="G22" s="31"/>
      <c r="H22" s="31"/>
      <c r="I22" s="31"/>
      <c r="J22" s="31"/>
      <c r="K22" s="31"/>
      <c r="L22" s="34"/>
      <c r="M22" s="34"/>
      <c r="N22" s="34"/>
      <c r="O22">
        <f>D22*20*300</f>
        <v>6000</v>
      </c>
      <c r="P22">
        <f t="shared" si="0"/>
        <v>900</v>
      </c>
    </row>
    <row r="23" spans="1:16">
      <c r="A23" s="66"/>
      <c r="B23" s="36" t="s">
        <v>18</v>
      </c>
      <c r="C23" s="37"/>
      <c r="D23" s="69">
        <v>1</v>
      </c>
      <c r="E23" s="14" t="s">
        <v>22</v>
      </c>
      <c r="F23" s="31"/>
      <c r="G23" s="31"/>
      <c r="H23" s="31"/>
      <c r="I23" s="31"/>
      <c r="J23" s="31"/>
      <c r="K23" s="31"/>
      <c r="L23" s="34"/>
      <c r="M23" s="34"/>
      <c r="N23" s="34"/>
      <c r="O23">
        <f>D23*30*300</f>
        <v>9000</v>
      </c>
      <c r="P23">
        <f t="shared" si="0"/>
        <v>900</v>
      </c>
    </row>
    <row r="24" spans="1:16">
      <c r="A24" s="66"/>
      <c r="B24" s="36" t="s">
        <v>19</v>
      </c>
      <c r="C24" s="37"/>
      <c r="D24" s="69">
        <v>1</v>
      </c>
      <c r="E24" s="14" t="s">
        <v>22</v>
      </c>
      <c r="F24" s="31"/>
      <c r="G24" s="31"/>
      <c r="H24" s="31"/>
      <c r="I24" s="31"/>
      <c r="J24" s="31"/>
      <c r="K24" s="31"/>
      <c r="L24" s="34"/>
      <c r="M24" s="34"/>
      <c r="N24" s="34"/>
      <c r="O24">
        <f>D24*30*300</f>
        <v>9000</v>
      </c>
      <c r="P24">
        <f t="shared" si="0"/>
        <v>900</v>
      </c>
    </row>
    <row r="25" spans="1:16">
      <c r="A25" s="66"/>
      <c r="B25" s="36" t="s">
        <v>20</v>
      </c>
      <c r="C25" s="37"/>
      <c r="D25" s="69">
        <v>1</v>
      </c>
      <c r="E25" s="14" t="s">
        <v>22</v>
      </c>
      <c r="F25" s="31"/>
      <c r="G25" s="31"/>
      <c r="H25" s="31"/>
      <c r="I25" s="31"/>
      <c r="J25" s="31"/>
      <c r="K25" s="31"/>
      <c r="L25" s="34"/>
      <c r="M25" s="34"/>
      <c r="N25" s="34"/>
      <c r="O25">
        <f>D25*45*300</f>
        <v>13500</v>
      </c>
      <c r="P25">
        <f t="shared" si="0"/>
        <v>900</v>
      </c>
    </row>
    <row r="26" spans="1:16" ht="19.5" thickBot="1">
      <c r="A26" s="67"/>
      <c r="B26" s="38" t="s">
        <v>21</v>
      </c>
      <c r="C26" s="39"/>
      <c r="D26" s="70">
        <v>1</v>
      </c>
      <c r="E26" s="15" t="s">
        <v>22</v>
      </c>
      <c r="F26" s="32"/>
      <c r="G26" s="32"/>
      <c r="H26" s="32"/>
      <c r="I26" s="32"/>
      <c r="J26" s="32"/>
      <c r="K26" s="32"/>
      <c r="L26" s="35"/>
      <c r="M26" s="35"/>
      <c r="N26" s="35"/>
      <c r="O26">
        <f>D26*45*300</f>
        <v>13500</v>
      </c>
      <c r="P26">
        <f t="shared" si="0"/>
        <v>900</v>
      </c>
    </row>
    <row r="27" spans="1:16">
      <c r="A27" s="65"/>
      <c r="B27" s="27" t="s">
        <v>16</v>
      </c>
      <c r="C27" s="28"/>
      <c r="D27" s="68"/>
      <c r="E27" s="13" t="s">
        <v>22</v>
      </c>
      <c r="F27" s="29">
        <f t="shared" ref="F27" si="7">SUM(O27:O32)</f>
        <v>0</v>
      </c>
      <c r="G27" s="30"/>
      <c r="H27" s="30"/>
      <c r="I27" s="29">
        <f t="shared" ref="I27" si="8">SUM(P27:P32)</f>
        <v>0</v>
      </c>
      <c r="J27" s="30"/>
      <c r="K27" s="30"/>
      <c r="L27" s="29">
        <f t="shared" ref="L27" si="9">F27-I27</f>
        <v>0</v>
      </c>
      <c r="M27" s="33"/>
      <c r="N27" s="33"/>
      <c r="O27">
        <f>D27*20*300</f>
        <v>0</v>
      </c>
      <c r="P27">
        <f>D27*300*3</f>
        <v>0</v>
      </c>
    </row>
    <row r="28" spans="1:16">
      <c r="A28" s="66"/>
      <c r="B28" s="36" t="s">
        <v>17</v>
      </c>
      <c r="C28" s="37"/>
      <c r="D28" s="69"/>
      <c r="E28" s="14" t="s">
        <v>22</v>
      </c>
      <c r="F28" s="31"/>
      <c r="G28" s="31"/>
      <c r="H28" s="31"/>
      <c r="I28" s="31"/>
      <c r="J28" s="31"/>
      <c r="K28" s="31"/>
      <c r="L28" s="34"/>
      <c r="M28" s="34"/>
      <c r="N28" s="34"/>
      <c r="O28">
        <f>D28*20*300</f>
        <v>0</v>
      </c>
      <c r="P28">
        <f t="shared" si="0"/>
        <v>0</v>
      </c>
    </row>
    <row r="29" spans="1:16">
      <c r="A29" s="66"/>
      <c r="B29" s="36" t="s">
        <v>18</v>
      </c>
      <c r="C29" s="37"/>
      <c r="D29" s="69"/>
      <c r="E29" s="14" t="s">
        <v>22</v>
      </c>
      <c r="F29" s="31"/>
      <c r="G29" s="31"/>
      <c r="H29" s="31"/>
      <c r="I29" s="31"/>
      <c r="J29" s="31"/>
      <c r="K29" s="31"/>
      <c r="L29" s="34"/>
      <c r="M29" s="34"/>
      <c r="N29" s="34"/>
      <c r="O29">
        <f>D29*30*300</f>
        <v>0</v>
      </c>
      <c r="P29">
        <f t="shared" si="0"/>
        <v>0</v>
      </c>
    </row>
    <row r="30" spans="1:16">
      <c r="A30" s="66"/>
      <c r="B30" s="36" t="s">
        <v>19</v>
      </c>
      <c r="C30" s="37"/>
      <c r="D30" s="69"/>
      <c r="E30" s="14" t="s">
        <v>22</v>
      </c>
      <c r="F30" s="31"/>
      <c r="G30" s="31"/>
      <c r="H30" s="31"/>
      <c r="I30" s="31"/>
      <c r="J30" s="31"/>
      <c r="K30" s="31"/>
      <c r="L30" s="34"/>
      <c r="M30" s="34"/>
      <c r="N30" s="34"/>
      <c r="O30">
        <f>D30*30*300</f>
        <v>0</v>
      </c>
      <c r="P30">
        <f t="shared" si="0"/>
        <v>0</v>
      </c>
    </row>
    <row r="31" spans="1:16">
      <c r="A31" s="66"/>
      <c r="B31" s="36" t="s">
        <v>20</v>
      </c>
      <c r="C31" s="37"/>
      <c r="D31" s="69"/>
      <c r="E31" s="14" t="s">
        <v>22</v>
      </c>
      <c r="F31" s="31"/>
      <c r="G31" s="31"/>
      <c r="H31" s="31"/>
      <c r="I31" s="31"/>
      <c r="J31" s="31"/>
      <c r="K31" s="31"/>
      <c r="L31" s="34"/>
      <c r="M31" s="34"/>
      <c r="N31" s="34"/>
      <c r="O31">
        <f>D31*45*300</f>
        <v>0</v>
      </c>
      <c r="P31">
        <f t="shared" si="0"/>
        <v>0</v>
      </c>
    </row>
    <row r="32" spans="1:16" ht="19.5" thickBot="1">
      <c r="A32" s="67"/>
      <c r="B32" s="38" t="s">
        <v>21</v>
      </c>
      <c r="C32" s="39"/>
      <c r="D32" s="70"/>
      <c r="E32" s="15" t="s">
        <v>22</v>
      </c>
      <c r="F32" s="32"/>
      <c r="G32" s="32"/>
      <c r="H32" s="32"/>
      <c r="I32" s="32"/>
      <c r="J32" s="32"/>
      <c r="K32" s="32"/>
      <c r="L32" s="35"/>
      <c r="M32" s="35"/>
      <c r="N32" s="35"/>
      <c r="O32">
        <f>D32*45*300</f>
        <v>0</v>
      </c>
      <c r="P32">
        <f t="shared" si="0"/>
        <v>0</v>
      </c>
    </row>
    <row r="33" spans="1:16">
      <c r="A33" s="65"/>
      <c r="B33" s="27" t="s">
        <v>16</v>
      </c>
      <c r="C33" s="28"/>
      <c r="D33" s="68"/>
      <c r="E33" s="13" t="s">
        <v>22</v>
      </c>
      <c r="F33" s="29">
        <f t="shared" ref="F33" si="10">SUM(O33:O38)</f>
        <v>0</v>
      </c>
      <c r="G33" s="30"/>
      <c r="H33" s="30"/>
      <c r="I33" s="29">
        <f t="shared" ref="I33" si="11">SUM(P33:P38)</f>
        <v>0</v>
      </c>
      <c r="J33" s="30"/>
      <c r="K33" s="30"/>
      <c r="L33" s="29">
        <f t="shared" ref="L33" si="12">F33-I33</f>
        <v>0</v>
      </c>
      <c r="M33" s="33"/>
      <c r="N33" s="33"/>
      <c r="O33">
        <f>D33*20*300</f>
        <v>0</v>
      </c>
      <c r="P33">
        <f>D33*300*3</f>
        <v>0</v>
      </c>
    </row>
    <row r="34" spans="1:16">
      <c r="A34" s="66"/>
      <c r="B34" s="36" t="s">
        <v>17</v>
      </c>
      <c r="C34" s="37"/>
      <c r="D34" s="69"/>
      <c r="E34" s="14" t="s">
        <v>22</v>
      </c>
      <c r="F34" s="31"/>
      <c r="G34" s="31"/>
      <c r="H34" s="31"/>
      <c r="I34" s="31"/>
      <c r="J34" s="31"/>
      <c r="K34" s="31"/>
      <c r="L34" s="34"/>
      <c r="M34" s="34"/>
      <c r="N34" s="34"/>
      <c r="O34">
        <f>D34*20*300</f>
        <v>0</v>
      </c>
      <c r="P34">
        <f t="shared" ref="P34:P38" si="13">D34*300*3</f>
        <v>0</v>
      </c>
    </row>
    <row r="35" spans="1:16">
      <c r="A35" s="66"/>
      <c r="B35" s="36" t="s">
        <v>18</v>
      </c>
      <c r="C35" s="37"/>
      <c r="D35" s="69"/>
      <c r="E35" s="14" t="s">
        <v>22</v>
      </c>
      <c r="F35" s="31"/>
      <c r="G35" s="31"/>
      <c r="H35" s="31"/>
      <c r="I35" s="31"/>
      <c r="J35" s="31"/>
      <c r="K35" s="31"/>
      <c r="L35" s="34"/>
      <c r="M35" s="34"/>
      <c r="N35" s="34"/>
      <c r="O35">
        <f>D35*30*300</f>
        <v>0</v>
      </c>
      <c r="P35">
        <f t="shared" si="13"/>
        <v>0</v>
      </c>
    </row>
    <row r="36" spans="1:16">
      <c r="A36" s="66"/>
      <c r="B36" s="36" t="s">
        <v>19</v>
      </c>
      <c r="C36" s="37"/>
      <c r="D36" s="69"/>
      <c r="E36" s="14" t="s">
        <v>22</v>
      </c>
      <c r="F36" s="31"/>
      <c r="G36" s="31"/>
      <c r="H36" s="31"/>
      <c r="I36" s="31"/>
      <c r="J36" s="31"/>
      <c r="K36" s="31"/>
      <c r="L36" s="34"/>
      <c r="M36" s="34"/>
      <c r="N36" s="34"/>
      <c r="O36">
        <f>D36*30*300</f>
        <v>0</v>
      </c>
      <c r="P36">
        <f t="shared" si="13"/>
        <v>0</v>
      </c>
    </row>
    <row r="37" spans="1:16">
      <c r="A37" s="66"/>
      <c r="B37" s="36" t="s">
        <v>20</v>
      </c>
      <c r="C37" s="37"/>
      <c r="D37" s="69"/>
      <c r="E37" s="14" t="s">
        <v>22</v>
      </c>
      <c r="F37" s="31"/>
      <c r="G37" s="31"/>
      <c r="H37" s="31"/>
      <c r="I37" s="31"/>
      <c r="J37" s="31"/>
      <c r="K37" s="31"/>
      <c r="L37" s="34"/>
      <c r="M37" s="34"/>
      <c r="N37" s="34"/>
      <c r="O37">
        <f>D37*45*300</f>
        <v>0</v>
      </c>
      <c r="P37">
        <f t="shared" si="13"/>
        <v>0</v>
      </c>
    </row>
    <row r="38" spans="1:16" ht="19.5" thickBot="1">
      <c r="A38" s="67"/>
      <c r="B38" s="38" t="s">
        <v>21</v>
      </c>
      <c r="C38" s="39"/>
      <c r="D38" s="70"/>
      <c r="E38" s="15" t="s">
        <v>22</v>
      </c>
      <c r="F38" s="32"/>
      <c r="G38" s="32"/>
      <c r="H38" s="32"/>
      <c r="I38" s="32"/>
      <c r="J38" s="32"/>
      <c r="K38" s="32"/>
      <c r="L38" s="35"/>
      <c r="M38" s="35"/>
      <c r="N38" s="35"/>
      <c r="O38">
        <f>D38*45*300</f>
        <v>0</v>
      </c>
      <c r="P38">
        <f t="shared" si="13"/>
        <v>0</v>
      </c>
    </row>
    <row r="39" spans="1:16" ht="19.5" thickBot="1">
      <c r="A39" s="18"/>
      <c r="B39" s="19"/>
      <c r="C39" s="19"/>
      <c r="D39" s="19"/>
      <c r="E39" s="20"/>
      <c r="F39" s="21"/>
      <c r="G39" s="21"/>
      <c r="H39" s="21"/>
      <c r="I39" s="21"/>
      <c r="J39" s="21"/>
      <c r="K39" s="21"/>
      <c r="L39" s="22"/>
      <c r="M39" s="22"/>
      <c r="N39" s="22"/>
    </row>
    <row r="40" spans="1:16" ht="19.5" hidden="1" customHeight="1" thickBot="1">
      <c r="A40" s="24"/>
      <c r="B40" s="27" t="s">
        <v>16</v>
      </c>
      <c r="C40" s="28"/>
      <c r="D40" s="10"/>
      <c r="E40" s="13" t="s">
        <v>22</v>
      </c>
      <c r="F40" s="29">
        <f t="shared" ref="F40" si="14">SUM(O40:O45)</f>
        <v>0</v>
      </c>
      <c r="G40" s="30"/>
      <c r="H40" s="30"/>
      <c r="I40" s="29">
        <f t="shared" ref="I40" si="15">SUM(P40:P45)</f>
        <v>0</v>
      </c>
      <c r="J40" s="30"/>
      <c r="K40" s="30"/>
      <c r="L40" s="29">
        <f t="shared" ref="L40" si="16">F40-I40</f>
        <v>0</v>
      </c>
      <c r="M40" s="33"/>
      <c r="N40" s="33"/>
      <c r="O40">
        <f>D40*20*300</f>
        <v>0</v>
      </c>
      <c r="P40">
        <f t="shared" ref="P40:P51" si="17">D40*300*3</f>
        <v>0</v>
      </c>
    </row>
    <row r="41" spans="1:16" ht="19.5" hidden="1" customHeight="1" thickBot="1">
      <c r="A41" s="25"/>
      <c r="B41" s="36" t="s">
        <v>17</v>
      </c>
      <c r="C41" s="37"/>
      <c r="D41" s="11"/>
      <c r="E41" s="14" t="s">
        <v>22</v>
      </c>
      <c r="F41" s="31"/>
      <c r="G41" s="31"/>
      <c r="H41" s="31"/>
      <c r="I41" s="31"/>
      <c r="J41" s="31"/>
      <c r="K41" s="31"/>
      <c r="L41" s="34"/>
      <c r="M41" s="34"/>
      <c r="N41" s="34"/>
      <c r="O41">
        <f>D41*20*300</f>
        <v>0</v>
      </c>
      <c r="P41">
        <f t="shared" si="17"/>
        <v>0</v>
      </c>
    </row>
    <row r="42" spans="1:16" ht="19.5" hidden="1" customHeight="1" thickBot="1">
      <c r="A42" s="25"/>
      <c r="B42" s="36" t="s">
        <v>18</v>
      </c>
      <c r="C42" s="37"/>
      <c r="D42" s="11"/>
      <c r="E42" s="14" t="s">
        <v>22</v>
      </c>
      <c r="F42" s="31"/>
      <c r="G42" s="31"/>
      <c r="H42" s="31"/>
      <c r="I42" s="31"/>
      <c r="J42" s="31"/>
      <c r="K42" s="31"/>
      <c r="L42" s="34"/>
      <c r="M42" s="34"/>
      <c r="N42" s="34"/>
      <c r="O42">
        <f>D42*30*300</f>
        <v>0</v>
      </c>
      <c r="P42">
        <f t="shared" si="17"/>
        <v>0</v>
      </c>
    </row>
    <row r="43" spans="1:16" ht="19.5" hidden="1" customHeight="1" thickBot="1">
      <c r="A43" s="25"/>
      <c r="B43" s="36" t="s">
        <v>19</v>
      </c>
      <c r="C43" s="37"/>
      <c r="D43" s="11"/>
      <c r="E43" s="14" t="s">
        <v>22</v>
      </c>
      <c r="F43" s="31"/>
      <c r="G43" s="31"/>
      <c r="H43" s="31"/>
      <c r="I43" s="31"/>
      <c r="J43" s="31"/>
      <c r="K43" s="31"/>
      <c r="L43" s="34"/>
      <c r="M43" s="34"/>
      <c r="N43" s="34"/>
      <c r="O43">
        <f>D43*30*300</f>
        <v>0</v>
      </c>
      <c r="P43">
        <f t="shared" si="17"/>
        <v>0</v>
      </c>
    </row>
    <row r="44" spans="1:16" ht="19.5" hidden="1" customHeight="1" thickBot="1">
      <c r="A44" s="25"/>
      <c r="B44" s="36" t="s">
        <v>20</v>
      </c>
      <c r="C44" s="37"/>
      <c r="D44" s="11"/>
      <c r="E44" s="14" t="s">
        <v>22</v>
      </c>
      <c r="F44" s="31"/>
      <c r="G44" s="31"/>
      <c r="H44" s="31"/>
      <c r="I44" s="31"/>
      <c r="J44" s="31"/>
      <c r="K44" s="31"/>
      <c r="L44" s="34"/>
      <c r="M44" s="34"/>
      <c r="N44" s="34"/>
      <c r="O44">
        <f>D44*45*300</f>
        <v>0</v>
      </c>
      <c r="P44">
        <f t="shared" si="17"/>
        <v>0</v>
      </c>
    </row>
    <row r="45" spans="1:16" ht="19.5" hidden="1" thickBot="1">
      <c r="A45" s="26"/>
      <c r="B45" s="38" t="s">
        <v>21</v>
      </c>
      <c r="C45" s="39"/>
      <c r="D45" s="12"/>
      <c r="E45" s="15" t="s">
        <v>22</v>
      </c>
      <c r="F45" s="32"/>
      <c r="G45" s="32"/>
      <c r="H45" s="32"/>
      <c r="I45" s="32"/>
      <c r="J45" s="32"/>
      <c r="K45" s="32"/>
      <c r="L45" s="35"/>
      <c r="M45" s="35"/>
      <c r="N45" s="35"/>
      <c r="O45">
        <f>D45*45*300</f>
        <v>0</v>
      </c>
      <c r="P45">
        <f t="shared" si="17"/>
        <v>0</v>
      </c>
    </row>
    <row r="46" spans="1:16">
      <c r="A46" s="49" t="s">
        <v>15</v>
      </c>
      <c r="B46" s="27" t="s">
        <v>16</v>
      </c>
      <c r="C46" s="28"/>
      <c r="D46" s="16">
        <f ca="1">SUMIF(B9:C45,B46,D9:D45)</f>
        <v>2</v>
      </c>
      <c r="E46" s="13" t="s">
        <v>22</v>
      </c>
      <c r="F46" s="29">
        <f t="shared" ref="F46" ca="1" si="18">SUM(O46:O51)</f>
        <v>127500</v>
      </c>
      <c r="G46" s="30"/>
      <c r="H46" s="30"/>
      <c r="I46" s="29">
        <f t="shared" ref="I46" ca="1" si="19">SUM(P46:P51)</f>
        <v>11700</v>
      </c>
      <c r="J46" s="30"/>
      <c r="K46" s="30"/>
      <c r="L46" s="29">
        <f t="shared" ref="L46" ca="1" si="20">F46-I46</f>
        <v>115800</v>
      </c>
      <c r="M46" s="33"/>
      <c r="N46" s="33"/>
      <c r="O46">
        <f ca="1">D46*20*300</f>
        <v>12000</v>
      </c>
      <c r="P46">
        <f t="shared" ca="1" si="17"/>
        <v>1800</v>
      </c>
    </row>
    <row r="47" spans="1:16">
      <c r="A47" s="25"/>
      <c r="B47" s="36" t="s">
        <v>17</v>
      </c>
      <c r="C47" s="37"/>
      <c r="D47" s="17">
        <f ca="1">SUMIF(B9:C45,B47,D9:D45)</f>
        <v>2</v>
      </c>
      <c r="E47" s="14" t="s">
        <v>22</v>
      </c>
      <c r="F47" s="31"/>
      <c r="G47" s="31"/>
      <c r="H47" s="31"/>
      <c r="I47" s="31"/>
      <c r="J47" s="31"/>
      <c r="K47" s="31"/>
      <c r="L47" s="34"/>
      <c r="M47" s="34"/>
      <c r="N47" s="34"/>
      <c r="O47">
        <f ca="1">D47*20*300</f>
        <v>12000</v>
      </c>
      <c r="P47">
        <f t="shared" ca="1" si="17"/>
        <v>1800</v>
      </c>
    </row>
    <row r="48" spans="1:16">
      <c r="A48" s="25"/>
      <c r="B48" s="36" t="s">
        <v>18</v>
      </c>
      <c r="C48" s="37"/>
      <c r="D48" s="17">
        <f ca="1">SUMIF(B9:C45,B48,D9:D45)</f>
        <v>1</v>
      </c>
      <c r="E48" s="14" t="s">
        <v>22</v>
      </c>
      <c r="F48" s="31"/>
      <c r="G48" s="31"/>
      <c r="H48" s="31"/>
      <c r="I48" s="31"/>
      <c r="J48" s="31"/>
      <c r="K48" s="31"/>
      <c r="L48" s="34"/>
      <c r="M48" s="34"/>
      <c r="N48" s="34"/>
      <c r="O48">
        <f ca="1">D48*30*300</f>
        <v>9000</v>
      </c>
      <c r="P48">
        <f t="shared" ca="1" si="17"/>
        <v>900</v>
      </c>
    </row>
    <row r="49" spans="1:16">
      <c r="A49" s="25"/>
      <c r="B49" s="36" t="s">
        <v>19</v>
      </c>
      <c r="C49" s="37"/>
      <c r="D49" s="17">
        <f ca="1">SUMIF(B9:C45,B49,D9:D45)</f>
        <v>3</v>
      </c>
      <c r="E49" s="14" t="s">
        <v>22</v>
      </c>
      <c r="F49" s="31"/>
      <c r="G49" s="31"/>
      <c r="H49" s="31"/>
      <c r="I49" s="31"/>
      <c r="J49" s="31"/>
      <c r="K49" s="31"/>
      <c r="L49" s="34"/>
      <c r="M49" s="34"/>
      <c r="N49" s="34"/>
      <c r="O49">
        <f ca="1">D49*30*300</f>
        <v>27000</v>
      </c>
      <c r="P49">
        <f t="shared" ca="1" si="17"/>
        <v>2700</v>
      </c>
    </row>
    <row r="50" spans="1:16">
      <c r="A50" s="25"/>
      <c r="B50" s="36" t="s">
        <v>20</v>
      </c>
      <c r="C50" s="37"/>
      <c r="D50" s="17">
        <f ca="1">SUMIF(B9:C45,B50,D9:D45)</f>
        <v>1</v>
      </c>
      <c r="E50" s="14" t="s">
        <v>22</v>
      </c>
      <c r="F50" s="31"/>
      <c r="G50" s="31"/>
      <c r="H50" s="31"/>
      <c r="I50" s="31"/>
      <c r="J50" s="31"/>
      <c r="K50" s="31"/>
      <c r="L50" s="34"/>
      <c r="M50" s="34"/>
      <c r="N50" s="34"/>
      <c r="O50">
        <f ca="1">D50*45*300</f>
        <v>13500</v>
      </c>
      <c r="P50">
        <f t="shared" ca="1" si="17"/>
        <v>900</v>
      </c>
    </row>
    <row r="51" spans="1:16" ht="19.5" thickBot="1">
      <c r="A51" s="26"/>
      <c r="B51" s="38" t="s">
        <v>21</v>
      </c>
      <c r="C51" s="39"/>
      <c r="D51" s="23">
        <f ca="1">SUMIF(B9:C45,B51,D9:D45)</f>
        <v>4</v>
      </c>
      <c r="E51" s="15" t="s">
        <v>22</v>
      </c>
      <c r="F51" s="32"/>
      <c r="G51" s="32"/>
      <c r="H51" s="32"/>
      <c r="I51" s="32"/>
      <c r="J51" s="32"/>
      <c r="K51" s="32"/>
      <c r="L51" s="35"/>
      <c r="M51" s="35"/>
      <c r="N51" s="35"/>
      <c r="O51">
        <f ca="1">D51*45*300</f>
        <v>54000</v>
      </c>
      <c r="P51">
        <f t="shared" ca="1" si="17"/>
        <v>3600</v>
      </c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</sheetData>
  <mergeCells count="89">
    <mergeCell ref="A1:B1"/>
    <mergeCell ref="C1:N1"/>
    <mergeCell ref="I3:K3"/>
    <mergeCell ref="L3:N3"/>
    <mergeCell ref="A46:A51"/>
    <mergeCell ref="B46:C46"/>
    <mergeCell ref="F46:H51"/>
    <mergeCell ref="I46:K51"/>
    <mergeCell ref="L46:N51"/>
    <mergeCell ref="B47:C47"/>
    <mergeCell ref="B48:C48"/>
    <mergeCell ref="B49:C49"/>
    <mergeCell ref="B50:C50"/>
    <mergeCell ref="B51:C51"/>
    <mergeCell ref="A40:A45"/>
    <mergeCell ref="B40:C40"/>
    <mergeCell ref="F40:H45"/>
    <mergeCell ref="I40:K45"/>
    <mergeCell ref="L40:N45"/>
    <mergeCell ref="B41:C41"/>
    <mergeCell ref="B42:C42"/>
    <mergeCell ref="B43:C43"/>
    <mergeCell ref="B44:C44"/>
    <mergeCell ref="B45:C45"/>
    <mergeCell ref="A33:A38"/>
    <mergeCell ref="B33:C33"/>
    <mergeCell ref="F33:H38"/>
    <mergeCell ref="I33:K38"/>
    <mergeCell ref="L33:N38"/>
    <mergeCell ref="B34:C34"/>
    <mergeCell ref="B35:C35"/>
    <mergeCell ref="B36:C36"/>
    <mergeCell ref="B37:C37"/>
    <mergeCell ref="B38:C38"/>
    <mergeCell ref="A27:A32"/>
    <mergeCell ref="B27:C27"/>
    <mergeCell ref="F27:H32"/>
    <mergeCell ref="I27:K32"/>
    <mergeCell ref="L27:N32"/>
    <mergeCell ref="B28:C28"/>
    <mergeCell ref="B29:C29"/>
    <mergeCell ref="B30:C30"/>
    <mergeCell ref="B31:C31"/>
    <mergeCell ref="B32:C32"/>
    <mergeCell ref="A21:A26"/>
    <mergeCell ref="B21:C21"/>
    <mergeCell ref="F21:H26"/>
    <mergeCell ref="I21:K26"/>
    <mergeCell ref="L21:N26"/>
    <mergeCell ref="B22:C22"/>
    <mergeCell ref="B23:C23"/>
    <mergeCell ref="B24:C24"/>
    <mergeCell ref="B25:C25"/>
    <mergeCell ref="B26:C26"/>
    <mergeCell ref="A15:A20"/>
    <mergeCell ref="B15:C15"/>
    <mergeCell ref="F15:H20"/>
    <mergeCell ref="I15:K20"/>
    <mergeCell ref="L15:N20"/>
    <mergeCell ref="B16:C16"/>
    <mergeCell ref="B17:C17"/>
    <mergeCell ref="B18:C18"/>
    <mergeCell ref="B19:C19"/>
    <mergeCell ref="B20:C20"/>
    <mergeCell ref="A9:A14"/>
    <mergeCell ref="B9:C9"/>
    <mergeCell ref="F9:H14"/>
    <mergeCell ref="I9:K14"/>
    <mergeCell ref="L9:N14"/>
    <mergeCell ref="B10:C10"/>
    <mergeCell ref="B11:C11"/>
    <mergeCell ref="B12:C12"/>
    <mergeCell ref="B13:C13"/>
    <mergeCell ref="B14:C14"/>
    <mergeCell ref="N5:N6"/>
    <mergeCell ref="A6:B6"/>
    <mergeCell ref="C6:G6"/>
    <mergeCell ref="B8:E8"/>
    <mergeCell ref="F8:H8"/>
    <mergeCell ref="I8:K8"/>
    <mergeCell ref="L8:N8"/>
    <mergeCell ref="A3:B3"/>
    <mergeCell ref="C3:G3"/>
    <mergeCell ref="A4:B5"/>
    <mergeCell ref="C4:G5"/>
    <mergeCell ref="J5:J6"/>
    <mergeCell ref="K5:K6"/>
    <mergeCell ref="L5:L6"/>
    <mergeCell ref="M5:M6"/>
  </mergeCells>
  <phoneticPr fontId="3"/>
  <pageMargins left="0.7" right="0.7" top="0.75" bottom="0.75" header="0.3" footer="0.3"/>
  <pageSetup paperSize="9" scale="87" orientation="portrait" r:id="rId1"/>
  <rowBreaks count="1" manualBreakCount="1">
    <brk id="45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帳簿</vt:lpstr>
      <vt:lpstr>帳簿（記載例）</vt:lpstr>
      <vt:lpstr>帳簿!Print_Area</vt:lpstr>
      <vt:lpstr>'帳簿（記載例）'!Print_Area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有村　真一</dc:creator>
  <cp:lastModifiedBy>NA24-0430</cp:lastModifiedBy>
  <cp:lastPrinted>2026-08-07T09:18:59Z</cp:lastPrinted>
  <dcterms:created xsi:type="dcterms:W3CDTF">2015-06-05T18:19:34Z</dcterms:created>
  <dcterms:modified xsi:type="dcterms:W3CDTF">2026-08-07T09:19:19Z</dcterms:modified>
</cp:coreProperties>
</file>