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95402522-1BB9-425B-9EC2-7E9AA1B1FFA4}" xr6:coauthVersionLast="47" xr6:coauthVersionMax="47" xr10:uidLastSave="{00000000-0000-0000-0000-000000000000}"/>
  <workbookProtection workbookAlgorithmName="SHA-512" workbookHashValue="ROUaoKx4Ic76UT3ZtkH4ZU2sZjgH7ZyGmcEHv6WyIPefp74TiHteJU0tKZNhYaTFnBgFZkxFdMDKIJ4lw+Natg==" workbookSaltValue="nDXhXAz90M/VTapMWLFMB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BB10" i="4"/>
  <c r="AD10" i="4"/>
  <c r="W10" i="4"/>
  <c r="P10" i="4"/>
  <c r="B10" i="4"/>
  <c r="BB8" i="4"/>
  <c r="AT8" i="4"/>
  <c r="AD8" i="4"/>
  <c r="W8" i="4"/>
  <c r="P8"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<sst xmlns="http://schemas.openxmlformats.org/spreadsheetml/2006/main" count="275" uniqueCount="118">
  <si>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</si>
  <si>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</si>
  <si>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</si>
  <si>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</si>
  <si>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</si>
  <si>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</si>
  <si>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</si>
  <si>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</si>
  <si>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</si>
  <si>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</si>
  <si>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</si>
  <si>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</si>
  <si>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</si>
  <si>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</si>
  <si>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</si>
  <si>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</si>
  <si>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</si>
  <si>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</si>
  <si>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</si>
  <si>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</si>
  <si>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</si>
  <si>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</si>
  <si>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</si>
  <si>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</si>
  <si>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</si>
  <si>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</si>
  <si>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</si>
  <si>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</si>
  <si>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</si>
  <si>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</si>
  <si>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</si>
  <si>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</si>
  <si>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</si>
  <si>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</si>
  <si>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</si>
  <si>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</si>
  <si>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</si>
  <si>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</si>
  <si>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</si>
  <si>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</si>
  <si>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</si>
  <si>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</si>
  <si>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</si>
  <si>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</si>
  <si>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</si>
  <si>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</si>
  <si>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</si>
  <si>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</si>
  <si>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</si>
  <si>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</si>
  <si>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</si>
  <si>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</si>
  <si>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</si>
  <si>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</si>
  <si>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</si>
  <si>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</si>
  <si>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</si>
  <si>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</si>
  <si>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</si>
  <si>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</si>
  <si>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</si>
  <si>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</si>
  <si>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</si>
  <si>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</si>
  <si>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</si>
  <si>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</si>
  <si>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</si>
  <si>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</si>
  <si>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</si>
  <si>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</si>
  <si>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</si>
  <si>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</si>
  <si>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</si>
  <si>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</si>
  <si>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</si>
  <si>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</si>
  <si>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</si>
  <si>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</si>
  <si>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</si>
  <si>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</si>
  <si>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</si>
  <si>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</si>
  <si>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</si>
  <si>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</si>
  <si>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</si>
  <si>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</si>
  <si>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</si>
  <si>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</si>
  <si>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</si>
  <si>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</si>
  <si>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</si>
  <si>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</si>
  <si>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</si>
  <si>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</si>
  <si>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</si>
  <si>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</si>
  <si>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</si>
  <si>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</si>
  <si>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</si>
  <si>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</si>
  <si>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</si>
  <si>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</si>
  <si>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</si>
  <si>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</si>
  <si>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</si>
  <si>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</si>
  <si>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</si>
  <si>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</si>
  <si>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</si>
  <si>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</si>
  <si>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</si>
  <si>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</si>
  <si>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</si>
  <si>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</si>
  <si>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</si>
  <si>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下水道事業は、施設型事業であるため初期投資として、多額の建設費用が必要となっています。今後、水処理施設の増設、下水汚泥堆肥化施設の建設等の計画もあることから、経営戦略の見直しを図り、現在の経営状態を的確に把握した上で下水道事業の運営に努めていきます。</t>
    <rPh sb="1" eb="4">
      <t>ゲスイドウ</t>
    </rPh>
    <rPh sb="4" eb="6">
      <t>ジギョウ</t>
    </rPh>
    <rPh sb="8" eb="11">
      <t>シセツガタ</t>
    </rPh>
    <rPh sb="11" eb="13">
      <t>ジギョウ</t>
    </rPh>
    <rPh sb="18" eb="20">
      <t>ショキ</t>
    </rPh>
    <rPh sb="20" eb="22">
      <t>トウシ</t>
    </rPh>
    <rPh sb="26" eb="28">
      <t>タガク</t>
    </rPh>
    <rPh sb="29" eb="31">
      <t>ケンセツ</t>
    </rPh>
    <rPh sb="31" eb="33">
      <t>ヒヨウ</t>
    </rPh>
    <rPh sb="34" eb="36">
      <t>ヒツヨウ</t>
    </rPh>
    <rPh sb="44" eb="46">
      <t>コンゴ</t>
    </rPh>
    <rPh sb="47" eb="48">
      <t>ミズ</t>
    </rPh>
    <rPh sb="48" eb="50">
      <t>ショリ</t>
    </rPh>
    <rPh sb="50" eb="52">
      <t>シセツ</t>
    </rPh>
    <rPh sb="53" eb="55">
      <t>ゾウセツ</t>
    </rPh>
    <rPh sb="56" eb="58">
      <t>ゲスイ</t>
    </rPh>
    <rPh sb="58" eb="60">
      <t>オデイ</t>
    </rPh>
    <rPh sb="60" eb="63">
      <t>タイヒカ</t>
    </rPh>
    <rPh sb="63" eb="65">
      <t>シセツ</t>
    </rPh>
    <rPh sb="66" eb="68">
      <t>ケンセツ</t>
    </rPh>
    <rPh sb="68" eb="69">
      <t>トウ</t>
    </rPh>
    <rPh sb="70" eb="72">
      <t>ケイカク</t>
    </rPh>
    <rPh sb="80" eb="82">
      <t>ケイエイ</t>
    </rPh>
    <rPh sb="82" eb="84">
      <t>センリャク</t>
    </rPh>
    <rPh sb="85" eb="87">
      <t>ミナオ</t>
    </rPh>
    <rPh sb="89" eb="90">
      <t>ハカ</t>
    </rPh>
    <rPh sb="92" eb="94">
      <t>ゲンザイ</t>
    </rPh>
    <rPh sb="95" eb="97">
      <t>ケイエイ</t>
    </rPh>
    <rPh sb="97" eb="99">
      <t>ジョウタイ</t>
    </rPh>
    <rPh sb="100" eb="102">
      <t>テキカク</t>
    </rPh>
    <rPh sb="103" eb="105">
      <t>ハアク</t>
    </rPh>
    <rPh sb="107" eb="108">
      <t>ウエ</t>
    </rPh>
    <rPh sb="109" eb="112">
      <t>ゲスイドウ</t>
    </rPh>
    <rPh sb="112" eb="114">
      <t>ジギョウ</t>
    </rPh>
    <rPh sb="115" eb="117">
      <t>ウンエイ</t>
    </rPh>
    <rPh sb="118" eb="119">
      <t>ツト</t>
    </rPh>
    <phoneticPr fontId="4"/>
  </si>
  <si>
    <t>　管渠老朽化率について、建設後減価償却が終わっていない資産が大半であることから、類似団体と比較し低い水準となっています。
　管渠改善率については、類似団体の平均値より低く、昨年度に引き続き令和4年度においても0％となっている状況です。これは既存圧送管の補修に係る事業を優先させたことに起因します。
　今後の老朽化対策としましては、管渠・処理場・ポンプ場等の施設の小規模な改修工事を実施し、各施設の重要度・健全度に応じた整備を進めていく予定です。</t>
    <rPh sb="1" eb="3">
      <t>カンキョ</t>
    </rPh>
    <rPh sb="3" eb="6">
      <t>ロウキュウカ</t>
    </rPh>
    <rPh sb="6" eb="7">
      <t>リツ</t>
    </rPh>
    <rPh sb="12" eb="14">
      <t>ケンセツ</t>
    </rPh>
    <rPh sb="14" eb="15">
      <t>ゴ</t>
    </rPh>
    <rPh sb="20" eb="21">
      <t>オ</t>
    </rPh>
    <rPh sb="27" eb="29">
      <t>シサン</t>
    </rPh>
    <rPh sb="30" eb="32">
      <t>タイハン</t>
    </rPh>
    <rPh sb="40" eb="44">
      <t>ルイジダンタイ</t>
    </rPh>
    <rPh sb="45" eb="47">
      <t>ヒカク</t>
    </rPh>
    <rPh sb="48" eb="49">
      <t>ヒク</t>
    </rPh>
    <rPh sb="50" eb="52">
      <t>スイジュン</t>
    </rPh>
    <rPh sb="62" eb="64">
      <t>カンキョ</t>
    </rPh>
    <rPh sb="64" eb="66">
      <t>カイゼン</t>
    </rPh>
    <rPh sb="66" eb="67">
      <t>リツ</t>
    </rPh>
    <rPh sb="73" eb="75">
      <t>ルイジ</t>
    </rPh>
    <rPh sb="75" eb="77">
      <t>ダンタイ</t>
    </rPh>
    <rPh sb="78" eb="81">
      <t>ヘイキンチ</t>
    </rPh>
    <rPh sb="83" eb="84">
      <t>ヒク</t>
    </rPh>
    <rPh sb="86" eb="89">
      <t>サクネンド</t>
    </rPh>
    <rPh sb="90" eb="91">
      <t>ヒ</t>
    </rPh>
    <rPh sb="92" eb="93">
      <t>ツヅ</t>
    </rPh>
    <rPh sb="94" eb="96">
      <t>レイワ</t>
    </rPh>
    <rPh sb="97" eb="99">
      <t>ネンド</t>
    </rPh>
    <rPh sb="112" eb="114">
      <t>ジョウキョウ</t>
    </rPh>
    <rPh sb="120" eb="122">
      <t>キゾン</t>
    </rPh>
    <rPh sb="122" eb="125">
      <t>アッソウカン</t>
    </rPh>
    <rPh sb="126" eb="128">
      <t>ホシュウ</t>
    </rPh>
    <rPh sb="129" eb="130">
      <t>カカ</t>
    </rPh>
    <rPh sb="131" eb="133">
      <t>ジギョウ</t>
    </rPh>
    <rPh sb="134" eb="136">
      <t>ユウセン</t>
    </rPh>
    <rPh sb="142" eb="144">
      <t>キイン</t>
    </rPh>
    <rPh sb="150" eb="152">
      <t>コンゴ</t>
    </rPh>
    <rPh sb="153" eb="156">
      <t>ロウキュウカ</t>
    </rPh>
    <rPh sb="156" eb="158">
      <t>タイサク</t>
    </rPh>
    <rPh sb="165" eb="167">
      <t>カンキョ</t>
    </rPh>
    <rPh sb="168" eb="171">
      <t>ショリジョウ</t>
    </rPh>
    <rPh sb="175" eb="176">
      <t>ジョウ</t>
    </rPh>
    <rPh sb="176" eb="177">
      <t>トウ</t>
    </rPh>
    <rPh sb="178" eb="180">
      <t>シセツ</t>
    </rPh>
    <rPh sb="181" eb="184">
      <t>ショウキボ</t>
    </rPh>
    <rPh sb="185" eb="187">
      <t>カイシュウ</t>
    </rPh>
    <rPh sb="187" eb="189">
      <t>コウジ</t>
    </rPh>
    <rPh sb="190" eb="192">
      <t>ジッシ</t>
    </rPh>
    <rPh sb="194" eb="197">
      <t>カクシセツ</t>
    </rPh>
    <rPh sb="198" eb="201">
      <t>ジュウヨウド</t>
    </rPh>
    <rPh sb="202" eb="204">
      <t>ケンゼン</t>
    </rPh>
    <rPh sb="204" eb="205">
      <t>ド</t>
    </rPh>
    <rPh sb="206" eb="207">
      <t>オウ</t>
    </rPh>
    <rPh sb="209" eb="211">
      <t>セイビ</t>
    </rPh>
    <rPh sb="212" eb="213">
      <t>スス</t>
    </rPh>
    <rPh sb="217" eb="219">
      <t>ヨテイ</t>
    </rPh>
    <phoneticPr fontId="4"/>
  </si>
  <si>
    <t>　①②経常収支比率は昨年度と同様100％以上となっており、累積欠損金も生じていませんので、経営の健全性は良好ですが、これは一般会計からの繰入金を含めた結果である為、使用料収入増加に向け、引き続き水洗普及活動の促進を図っていきます。
　③流動比率については、昨年度と同様、平均値を下回っており、短期の支払能力に不安がある状況であります。必要に応じて、一時借入金等で対応していきます。
　④企業債残高対事業規模比率は必要な建設改良を先送りせず実施していることから、平均値より高くなっています。
　⑤経費回収率は、昨年度から低下し、類似団体平均値を下回っているため、今後は維持管理費の抑制や使用料収入の増収を図っていきます。
　⑥汚水処理原価は昨年度に引き続き、類似団体平均を下回っているため、今後も汚水処理に要する経費を抑制するよう努めます。
　⑦施設利用率は昨年度に引き続き平均を上回っている状況です。今後も安定した施設稼働に努めます。
　⑧水洗化率は平均を下回っているものの、昨年度に比べると上昇傾向にあります。今後も整備区域内の住民ニーズを把握しながら水洗普及活動を実施していきます。</t>
    <rPh sb="3" eb="7">
      <t>ケイジョウシュウシ</t>
    </rPh>
    <rPh sb="7" eb="9">
      <t>ヒリツ</t>
    </rPh>
    <rPh sb="10" eb="13">
      <t>サクネンド</t>
    </rPh>
    <rPh sb="14" eb="16">
      <t>ドウヨウ</t>
    </rPh>
    <rPh sb="45" eb="47">
      <t>ケイエイ</t>
    </rPh>
    <rPh sb="48" eb="51">
      <t>ケンゼンセイ</t>
    </rPh>
    <rPh sb="52" eb="54">
      <t>リョウコウ</t>
    </rPh>
    <rPh sb="72" eb="73">
      <t>フク</t>
    </rPh>
    <rPh sb="75" eb="77">
      <t>ケッカ</t>
    </rPh>
    <rPh sb="80" eb="81">
      <t>タメ</t>
    </rPh>
    <rPh sb="93" eb="94">
      <t>ヒ</t>
    </rPh>
    <rPh sb="95" eb="96">
      <t>ツヅ</t>
    </rPh>
    <rPh sb="118" eb="120">
      <t>リュウドウ</t>
    </rPh>
    <rPh sb="120" eb="122">
      <t>ヒリツ</t>
    </rPh>
    <rPh sb="128" eb="131">
      <t>サクネンド</t>
    </rPh>
    <rPh sb="132" eb="134">
      <t>ドウヨウ</t>
    </rPh>
    <rPh sb="135" eb="138">
      <t>ヘイキンチ</t>
    </rPh>
    <rPh sb="139" eb="141">
      <t>シタマワ</t>
    </rPh>
    <rPh sb="146" eb="148">
      <t>タンキ</t>
    </rPh>
    <rPh sb="149" eb="151">
      <t>シハラ</t>
    </rPh>
    <rPh sb="151" eb="153">
      <t>ノウリョク</t>
    </rPh>
    <rPh sb="154" eb="156">
      <t>フアン</t>
    </rPh>
    <rPh sb="159" eb="161">
      <t>ジョウキョウ</t>
    </rPh>
    <rPh sb="167" eb="169">
      <t>ヒツヨウ</t>
    </rPh>
    <rPh sb="170" eb="171">
      <t>オウ</t>
    </rPh>
    <rPh sb="174" eb="176">
      <t>イチジ</t>
    </rPh>
    <rPh sb="176" eb="178">
      <t>カリイレ</t>
    </rPh>
    <rPh sb="178" eb="179">
      <t>キン</t>
    </rPh>
    <rPh sb="179" eb="180">
      <t>トウ</t>
    </rPh>
    <rPh sb="181" eb="183">
      <t>タイオウ</t>
    </rPh>
    <rPh sb="193" eb="195">
      <t>キギョウ</t>
    </rPh>
    <rPh sb="195" eb="196">
      <t>サイ</t>
    </rPh>
    <rPh sb="196" eb="198">
      <t>ザンダカ</t>
    </rPh>
    <rPh sb="198" eb="199">
      <t>タイ</t>
    </rPh>
    <rPh sb="199" eb="201">
      <t>ジギョウ</t>
    </rPh>
    <rPh sb="201" eb="203">
      <t>キボ</t>
    </rPh>
    <rPh sb="203" eb="205">
      <t>ヒリツ</t>
    </rPh>
    <rPh sb="206" eb="208">
      <t>ヒツヨウ</t>
    </rPh>
    <rPh sb="209" eb="211">
      <t>ケンセツ</t>
    </rPh>
    <rPh sb="211" eb="213">
      <t>カイリョウ</t>
    </rPh>
    <rPh sb="214" eb="216">
      <t>サキオク</t>
    </rPh>
    <rPh sb="219" eb="221">
      <t>ジッシ</t>
    </rPh>
    <rPh sb="230" eb="233">
      <t>ヘイキンチ</t>
    </rPh>
    <rPh sb="235" eb="236">
      <t>タカ</t>
    </rPh>
    <rPh sb="247" eb="249">
      <t>ケイヒ</t>
    </rPh>
    <rPh sb="249" eb="251">
      <t>カイシュウ</t>
    </rPh>
    <rPh sb="251" eb="252">
      <t>リツ</t>
    </rPh>
    <rPh sb="254" eb="257">
      <t>サクネンド</t>
    </rPh>
    <rPh sb="259" eb="261">
      <t>テイカ</t>
    </rPh>
    <rPh sb="263" eb="265">
      <t>ルイジ</t>
    </rPh>
    <rPh sb="265" eb="267">
      <t>ダンタイ</t>
    </rPh>
    <rPh sb="267" eb="270">
      <t>ヘイキンチ</t>
    </rPh>
    <rPh sb="271" eb="273">
      <t>シタマワ</t>
    </rPh>
    <rPh sb="280" eb="282">
      <t>コンゴ</t>
    </rPh>
    <rPh sb="283" eb="285">
      <t>イジ</t>
    </rPh>
    <rPh sb="285" eb="288">
      <t>カンリヒ</t>
    </rPh>
    <rPh sb="289" eb="291">
      <t>ヨクセイ</t>
    </rPh>
    <rPh sb="292" eb="295">
      <t>シヨウリョウ</t>
    </rPh>
    <rPh sb="295" eb="297">
      <t>シュウニュウ</t>
    </rPh>
    <rPh sb="298" eb="300">
      <t>ゾウシュウ</t>
    </rPh>
    <rPh sb="301" eb="302">
      <t>ハカ</t>
    </rPh>
    <rPh sb="312" eb="314">
      <t>オスイ</t>
    </rPh>
    <rPh sb="314" eb="316">
      <t>ショリ</t>
    </rPh>
    <rPh sb="316" eb="318">
      <t>ゲンカ</t>
    </rPh>
    <rPh sb="319" eb="322">
      <t>サクネンド</t>
    </rPh>
    <rPh sb="323" eb="324">
      <t>ヒ</t>
    </rPh>
    <rPh sb="325" eb="326">
      <t>ツヅ</t>
    </rPh>
    <rPh sb="328" eb="330">
      <t>ルイジ</t>
    </rPh>
    <rPh sb="330" eb="332">
      <t>ダンタイ</t>
    </rPh>
    <rPh sb="332" eb="334">
      <t>ヘイキン</t>
    </rPh>
    <rPh sb="335" eb="337">
      <t>シタマワ</t>
    </rPh>
    <rPh sb="344" eb="346">
      <t>コンゴ</t>
    </rPh>
    <rPh sb="347" eb="349">
      <t>オスイ</t>
    </rPh>
    <rPh sb="349" eb="351">
      <t>ショリ</t>
    </rPh>
    <rPh sb="352" eb="353">
      <t>ヨウ</t>
    </rPh>
    <rPh sb="355" eb="357">
      <t>ケイヒ</t>
    </rPh>
    <rPh sb="358" eb="360">
      <t>ヨクセイ</t>
    </rPh>
    <rPh sb="364" eb="365">
      <t>ツト</t>
    </rPh>
    <rPh sb="372" eb="374">
      <t>シセツ</t>
    </rPh>
    <rPh sb="374" eb="376">
      <t>リヨウ</t>
    </rPh>
    <rPh sb="376" eb="377">
      <t>リツ</t>
    </rPh>
    <rPh sb="378" eb="381">
      <t>サクネンド</t>
    </rPh>
    <rPh sb="382" eb="383">
      <t>ヒ</t>
    </rPh>
    <rPh sb="384" eb="385">
      <t>ツヅ</t>
    </rPh>
    <rPh sb="386" eb="388">
      <t>ヘイキン</t>
    </rPh>
    <rPh sb="389" eb="391">
      <t>ウワマワ</t>
    </rPh>
    <rPh sb="395" eb="397">
      <t>ジョウキョウ</t>
    </rPh>
    <rPh sb="400" eb="402">
      <t>コンゴ</t>
    </rPh>
    <rPh sb="403" eb="405">
      <t>アンテイ</t>
    </rPh>
    <rPh sb="407" eb="409">
      <t>シセツ</t>
    </rPh>
    <rPh sb="409" eb="411">
      <t>カドウ</t>
    </rPh>
    <rPh sb="412" eb="413">
      <t>ツト</t>
    </rPh>
    <rPh sb="420" eb="423">
      <t>スイセンカ</t>
    </rPh>
    <rPh sb="423" eb="424">
      <t>リツ</t>
    </rPh>
    <rPh sb="425" eb="427">
      <t>ヘイキン</t>
    </rPh>
    <rPh sb="428" eb="430">
      <t>シタマワ</t>
    </rPh>
    <rPh sb="438" eb="441">
      <t>サクネンド</t>
    </rPh>
    <rPh sb="442" eb="443">
      <t>クラ</t>
    </rPh>
    <rPh sb="446" eb="448">
      <t>ジョウショウ</t>
    </rPh>
    <rPh sb="448" eb="450">
      <t>ケイコウ</t>
    </rPh>
    <rPh sb="456" eb="458">
      <t>コンゴ</t>
    </rPh>
    <rPh sb="459" eb="461">
      <t>セイビ</t>
    </rPh>
    <rPh sb="461" eb="463">
      <t>クイキ</t>
    </rPh>
    <rPh sb="463" eb="464">
      <t>ナイ</t>
    </rPh>
    <rPh sb="465" eb="467">
      <t>ジュウミン</t>
    </rPh>
    <rPh sb="471" eb="473">
      <t>ハアク</t>
    </rPh>
    <rPh sb="477" eb="479">
      <t>スイセン</t>
    </rPh>
    <rPh sb="479" eb="481">
      <t>フキュウ</t>
    </rPh>
    <rPh sb="481" eb="483">
      <t>カツドウ</t>
    </rPh>
    <rPh sb="484" eb="48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</si>
</sst>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181-47B2-B54C-4BF0182241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A181-47B2-B54C-4BF0182241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69.61</c:v>
                </c:pt>
                <c:pt idx="3">
                  <c:v>70.459999999999994</c:v>
                </c:pt>
                <c:pt idx="4">
                  <c:v>69.989999999999995</c:v>
                </c:pt>
              </c:numCache>
            </c:numRef>
          </c:val>
          <c:extLst>
            <c:ext xmlns:c16="http://schemas.microsoft.com/office/drawing/2014/chart" uri="{C3380CC4-5D6E-409C-BE32-E72D297353CC}">
              <c16:uniqueId val="{00000000-70B5-4EB5-B9A2-E5B219864D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70B5-4EB5-B9A2-E5B219864D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87.54</c:v>
                </c:pt>
                <c:pt idx="3">
                  <c:v>87.84</c:v>
                </c:pt>
                <c:pt idx="4">
                  <c:v>87.91</c:v>
                </c:pt>
              </c:numCache>
            </c:numRef>
          </c:val>
          <c:extLst>
            <c:ext xmlns:c16="http://schemas.microsoft.com/office/drawing/2014/chart" uri="{C3380CC4-5D6E-409C-BE32-E72D297353CC}">
              <c16:uniqueId val="{00000000-1792-4691-9A6C-1572F71246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1792-4691-9A6C-1572F71246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111.69</c:v>
                </c:pt>
                <c:pt idx="3">
                  <c:v>112.32</c:v>
                </c:pt>
                <c:pt idx="4">
                  <c:v>112.54</c:v>
                </c:pt>
              </c:numCache>
            </c:numRef>
          </c:val>
          <c:extLst>
            <c:ext xmlns:c16="http://schemas.microsoft.com/office/drawing/2014/chart" uri="{C3380CC4-5D6E-409C-BE32-E72D297353CC}">
              <c16:uniqueId val="{00000000-0E8B-4FCE-8353-2335F037EA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0E8B-4FCE-8353-2335F037EA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3.58</c:v>
                </c:pt>
                <c:pt idx="3">
                  <c:v>7.07</c:v>
                </c:pt>
                <c:pt idx="4">
                  <c:v>10.5</c:v>
                </c:pt>
              </c:numCache>
            </c:numRef>
          </c:val>
          <c:extLst>
            <c:ext xmlns:c16="http://schemas.microsoft.com/office/drawing/2014/chart" uri="{C3380CC4-5D6E-409C-BE32-E72D297353CC}">
              <c16:uniqueId val="{00000000-AE71-4115-A052-F91A6E826D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AE71-4115-A052-F91A6E826D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0.57999999999999996</c:v>
                </c:pt>
                <c:pt idx="3">
                  <c:v>0.57999999999999996</c:v>
                </c:pt>
                <c:pt idx="4">
                  <c:v>0.56999999999999995</c:v>
                </c:pt>
              </c:numCache>
            </c:numRef>
          </c:val>
          <c:extLst>
            <c:ext xmlns:c16="http://schemas.microsoft.com/office/drawing/2014/chart" uri="{C3380CC4-5D6E-409C-BE32-E72D297353CC}">
              <c16:uniqueId val="{00000000-2E79-43F7-897B-5A7FDC151B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2E79-43F7-897B-5A7FDC151B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D32-4DD0-A3A7-2A02EFDECA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9D32-4DD0-A3A7-2A02EFDECA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26.8</c:v>
                </c:pt>
                <c:pt idx="3">
                  <c:v>26.49</c:v>
                </c:pt>
                <c:pt idx="4">
                  <c:v>25.59</c:v>
                </c:pt>
              </c:numCache>
            </c:numRef>
          </c:val>
          <c:extLst>
            <c:ext xmlns:c16="http://schemas.microsoft.com/office/drawing/2014/chart" uri="{C3380CC4-5D6E-409C-BE32-E72D297353CC}">
              <c16:uniqueId val="{00000000-2AB3-4A78-9608-BFF8294091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2AB3-4A78-9608-BFF8294091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1975.4</c:v>
                </c:pt>
                <c:pt idx="3">
                  <c:v>1881.85</c:v>
                </c:pt>
                <c:pt idx="4">
                  <c:v>1838.78</c:v>
                </c:pt>
              </c:numCache>
            </c:numRef>
          </c:val>
          <c:extLst>
            <c:ext xmlns:c16="http://schemas.microsoft.com/office/drawing/2014/chart" uri="{C3380CC4-5D6E-409C-BE32-E72D297353CC}">
              <c16:uniqueId val="{00000000-BD47-4A9C-B506-CEA0031A36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BD47-4A9C-B506-CEA0031A36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97.12</c:v>
                </c:pt>
                <c:pt idx="3">
                  <c:v>99.2</c:v>
                </c:pt>
                <c:pt idx="4">
                  <c:v>92.68</c:v>
                </c:pt>
              </c:numCache>
            </c:numRef>
          </c:val>
          <c:extLst>
            <c:ext xmlns:c16="http://schemas.microsoft.com/office/drawing/2014/chart" uri="{C3380CC4-5D6E-409C-BE32-E72D297353CC}">
              <c16:uniqueId val="{00000000-FB1B-474A-9F2D-224357084F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FB1B-474A-9F2D-224357084F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143.97999999999999</c:v>
                </c:pt>
                <c:pt idx="3">
                  <c:v>141.99</c:v>
                </c:pt>
                <c:pt idx="4">
                  <c:v>151.94</c:v>
                </c:pt>
              </c:numCache>
            </c:numRef>
          </c:val>
          <c:extLst>
            <c:ext xmlns:c16="http://schemas.microsoft.com/office/drawing/2014/chart" uri="{C3380CC4-5D6E-409C-BE32-E72D297353CC}">
              <c16:uniqueId val="{00000000-7A60-4C53-92DF-44B3B41768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7A60-4C53-92DF-44B3B41768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木更津市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136303</v>
      </c>
      <c r="AM8" s="42"/>
      <c r="AN8" s="42"/>
      <c r="AO8" s="42"/>
      <c r="AP8" s="42"/>
      <c r="AQ8" s="42"/>
      <c r="AR8" s="42"/>
      <c r="AS8" s="42"/>
      <c r="AT8" s="35">
        <f>データ!T6</f>
        <v>138.9</v>
      </c>
      <c r="AU8" s="35"/>
      <c r="AV8" s="35"/>
      <c r="AW8" s="35"/>
      <c r="AX8" s="35"/>
      <c r="AY8" s="35"/>
      <c r="AZ8" s="35"/>
      <c r="BA8" s="35"/>
      <c r="BB8" s="35">
        <f>データ!U6</f>
        <v>981.3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72.88</v>
      </c>
      <c r="J10" s="35"/>
      <c r="K10" s="35"/>
      <c r="L10" s="35"/>
      <c r="M10" s="35"/>
      <c r="N10" s="35"/>
      <c r="O10" s="35"/>
      <c r="P10" s="35">
        <f>データ!P6</f>
        <v>56.09</v>
      </c>
      <c r="Q10" s="35"/>
      <c r="R10" s="35"/>
      <c r="S10" s="35"/>
      <c r="T10" s="35"/>
      <c r="U10" s="35"/>
      <c r="V10" s="35"/>
      <c r="W10" s="35">
        <f>データ!Q6</f>
        <v>86.93</v>
      </c>
      <c r="X10" s="35"/>
      <c r="Y10" s="35"/>
      <c r="Z10" s="35"/>
      <c r="AA10" s="35"/>
      <c r="AB10" s="35"/>
      <c r="AC10" s="35"/>
      <c r="AD10" s="42">
        <f>データ!R6</f>
        <v>2552</v>
      </c>
      <c r="AE10" s="42"/>
      <c r="AF10" s="42"/>
      <c r="AG10" s="42"/>
      <c r="AH10" s="42"/>
      <c r="AI10" s="42"/>
      <c r="AJ10" s="42"/>
      <c r="AK10" s="2"/>
      <c r="AL10" s="42">
        <f>データ!V6</f>
        <v>76393</v>
      </c>
      <c r="AM10" s="42"/>
      <c r="AN10" s="42"/>
      <c r="AO10" s="42"/>
      <c r="AP10" s="42"/>
      <c r="AQ10" s="42"/>
      <c r="AR10" s="42"/>
      <c r="AS10" s="42"/>
      <c r="AT10" s="35">
        <f>データ!W6</f>
        <v>20.39</v>
      </c>
      <c r="AU10" s="35"/>
      <c r="AV10" s="35"/>
      <c r="AW10" s="35"/>
      <c r="AX10" s="35"/>
      <c r="AY10" s="35"/>
      <c r="AZ10" s="35"/>
      <c r="BA10" s="35"/>
      <c r="BB10" s="35">
        <f>データ!X6</f>
        <v>3746.59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r0JfFWDJv48ozLtHv1M6sxqGcDFkSRYVM6aQObuvBdXsZNc1KRWWXPL2XnXmqnnZZQdweUyc9Q2QSXU5zavkw==" saltValue="yVZGZrMUGFY95YXfJQ4V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122068</v>
      </c>
      <c r="D6" s="19">
        <f t="shared" si="3"/>
        <v>46</v>
      </c>
      <c r="E6" s="19">
        <f t="shared" si="3"/>
        <v>17</v>
      </c>
      <c r="F6" s="19">
        <f t="shared" si="3"/>
        <v>1</v>
      </c>
      <c r="G6" s="19">
        <f t="shared" si="3"/>
        <v>0</v>
      </c>
      <c r="H6" s="19" t="str">
        <f t="shared" si="3"/>
        <v>千葉県　木更津市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72.88</v>
      </c>
      <c r="P6" s="20">
        <f t="shared" si="3"/>
        <v>56.09</v>
      </c>
      <c r="Q6" s="20">
        <f t="shared" si="3"/>
        <v>86.93</v>
      </c>
      <c r="R6" s="20">
        <f t="shared" si="3"/>
        <v>2552</v>
      </c>
      <c r="S6" s="20">
        <f t="shared" si="3"/>
        <v>136303</v>
      </c>
      <c r="T6" s="20">
        <f t="shared" si="3"/>
        <v>138.9</v>
      </c>
      <c r="U6" s="20">
        <f t="shared" si="3"/>
        <v>981.3</v>
      </c>
      <c r="V6" s="20">
        <f t="shared" si="3"/>
        <v>76393</v>
      </c>
      <c r="W6" s="20">
        <f t="shared" si="3"/>
        <v>20.39</v>
      </c>
      <c r="X6" s="20">
        <f t="shared" si="3"/>
        <v>3746.59</v>
      </c>
      <c r="Y6" s="21" t="str">
        <f>IF(Y7="",NA(),Y7)</f>
        <v>-</v>
      </c>
      <c r="Z6" s="21" t="str">
        <f t="shared" ref="Z6:AH6" si="4">IF(Z7="",NA(),Z7)</f>
        <v>-</v>
      </c>
      <c r="AA6" s="21">
        <f t="shared" si="4"/>
        <v>111.69</v>
      </c>
      <c r="AB6" s="21">
        <f t="shared" si="4"/>
        <v>112.32</v>
      </c>
      <c r="AC6" s="21">
        <f t="shared" si="4"/>
        <v>112.54</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26.8</v>
      </c>
      <c r="AX6" s="21">
        <f t="shared" si="6"/>
        <v>26.49</v>
      </c>
      <c r="AY6" s="21">
        <f t="shared" si="6"/>
        <v>25.59</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1975.4</v>
      </c>
      <c r="BI6" s="21">
        <f t="shared" si="7"/>
        <v>1881.85</v>
      </c>
      <c r="BJ6" s="21">
        <f t="shared" si="7"/>
        <v>1838.78</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97.12</v>
      </c>
      <c r="BT6" s="21">
        <f t="shared" si="8"/>
        <v>99.2</v>
      </c>
      <c r="BU6" s="21">
        <f t="shared" si="8"/>
        <v>92.68</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143.97999999999999</v>
      </c>
      <c r="CE6" s="21">
        <f t="shared" si="9"/>
        <v>141.99</v>
      </c>
      <c r="CF6" s="21">
        <f t="shared" si="9"/>
        <v>151.94</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69.61</v>
      </c>
      <c r="CP6" s="21">
        <f t="shared" si="10"/>
        <v>70.459999999999994</v>
      </c>
      <c r="CQ6" s="21">
        <f t="shared" si="10"/>
        <v>69.989999999999995</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87.54</v>
      </c>
      <c r="DA6" s="21">
        <f t="shared" si="11"/>
        <v>87.84</v>
      </c>
      <c r="DB6" s="21">
        <f t="shared" si="11"/>
        <v>87.91</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3.58</v>
      </c>
      <c r="DL6" s="21">
        <f t="shared" si="12"/>
        <v>7.07</v>
      </c>
      <c r="DM6" s="21">
        <f t="shared" si="12"/>
        <v>10.5</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0.57999999999999996</v>
      </c>
      <c r="DW6" s="21">
        <f t="shared" si="13"/>
        <v>0.57999999999999996</v>
      </c>
      <c r="DX6" s="21">
        <f t="shared" si="13"/>
        <v>0.56999999999999995</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122068</v>
      </c>
      <c r="D7" s="23">
        <v>46</v>
      </c>
      <c r="E7" s="23">
        <v>17</v>
      </c>
      <c r="F7" s="23">
        <v>1</v>
      </c>
      <c r="G7" s="23">
        <v>0</v>
      </c>
      <c r="H7" s="23" t="s">
        <v>96</v>
      </c>
      <c r="I7" s="23" t="s">
        <v>97</v>
      </c>
      <c r="J7" s="23" t="s">
        <v>98</v>
      </c>
      <c r="K7" s="23" t="s">
        <v>99</v>
      </c>
      <c r="L7" s="23" t="s">
        <v>100</v>
      </c>
      <c r="M7" s="23" t="s">
        <v>101</v>
      </c>
      <c r="N7" s="24" t="s">
        <v>102</v>
      </c>
      <c r="O7" s="24">
        <v>72.88</v>
      </c>
      <c r="P7" s="24">
        <v>56.09</v>
      </c>
      <c r="Q7" s="24">
        <v>86.93</v>
      </c>
      <c r="R7" s="24">
        <v>2552</v>
      </c>
      <c r="S7" s="24">
        <v>136303</v>
      </c>
      <c r="T7" s="24">
        <v>138.9</v>
      </c>
      <c r="U7" s="24">
        <v>981.3</v>
      </c>
      <c r="V7" s="24">
        <v>76393</v>
      </c>
      <c r="W7" s="24">
        <v>20.39</v>
      </c>
      <c r="X7" s="24">
        <v>3746.59</v>
      </c>
      <c r="Y7" s="24" t="s">
        <v>102</v>
      </c>
      <c r="Z7" s="24" t="s">
        <v>102</v>
      </c>
      <c r="AA7" s="24">
        <v>111.69</v>
      </c>
      <c r="AB7" s="24">
        <v>112.32</v>
      </c>
      <c r="AC7" s="24">
        <v>112.54</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26.8</v>
      </c>
      <c r="AX7" s="24">
        <v>26.49</v>
      </c>
      <c r="AY7" s="24">
        <v>25.59</v>
      </c>
      <c r="AZ7" s="24" t="s">
        <v>102</v>
      </c>
      <c r="BA7" s="24" t="s">
        <v>102</v>
      </c>
      <c r="BB7" s="24">
        <v>67.930000000000007</v>
      </c>
      <c r="BC7" s="24">
        <v>68.53</v>
      </c>
      <c r="BD7" s="24">
        <v>69.180000000000007</v>
      </c>
      <c r="BE7" s="24">
        <v>73.44</v>
      </c>
      <c r="BF7" s="24" t="s">
        <v>102</v>
      </c>
      <c r="BG7" s="24" t="s">
        <v>102</v>
      </c>
      <c r="BH7" s="24">
        <v>1975.4</v>
      </c>
      <c r="BI7" s="24">
        <v>1881.85</v>
      </c>
      <c r="BJ7" s="24">
        <v>1838.78</v>
      </c>
      <c r="BK7" s="24" t="s">
        <v>102</v>
      </c>
      <c r="BL7" s="24" t="s">
        <v>102</v>
      </c>
      <c r="BM7" s="24">
        <v>857.88</v>
      </c>
      <c r="BN7" s="24">
        <v>825.1</v>
      </c>
      <c r="BO7" s="24">
        <v>789.87</v>
      </c>
      <c r="BP7" s="24">
        <v>652.82000000000005</v>
      </c>
      <c r="BQ7" s="24" t="s">
        <v>102</v>
      </c>
      <c r="BR7" s="24" t="s">
        <v>102</v>
      </c>
      <c r="BS7" s="24">
        <v>97.12</v>
      </c>
      <c r="BT7" s="24">
        <v>99.2</v>
      </c>
      <c r="BU7" s="24">
        <v>92.68</v>
      </c>
      <c r="BV7" s="24" t="s">
        <v>102</v>
      </c>
      <c r="BW7" s="24" t="s">
        <v>102</v>
      </c>
      <c r="BX7" s="24">
        <v>94.97</v>
      </c>
      <c r="BY7" s="24">
        <v>97.07</v>
      </c>
      <c r="BZ7" s="24">
        <v>98.06</v>
      </c>
      <c r="CA7" s="24">
        <v>97.61</v>
      </c>
      <c r="CB7" s="24" t="s">
        <v>102</v>
      </c>
      <c r="CC7" s="24" t="s">
        <v>102</v>
      </c>
      <c r="CD7" s="24">
        <v>143.97999999999999</v>
      </c>
      <c r="CE7" s="24">
        <v>141.99</v>
      </c>
      <c r="CF7" s="24">
        <v>151.94</v>
      </c>
      <c r="CG7" s="24" t="s">
        <v>102</v>
      </c>
      <c r="CH7" s="24" t="s">
        <v>102</v>
      </c>
      <c r="CI7" s="24">
        <v>159.49</v>
      </c>
      <c r="CJ7" s="24">
        <v>157.81</v>
      </c>
      <c r="CK7" s="24">
        <v>157.37</v>
      </c>
      <c r="CL7" s="24">
        <v>138.29</v>
      </c>
      <c r="CM7" s="24" t="s">
        <v>102</v>
      </c>
      <c r="CN7" s="24" t="s">
        <v>102</v>
      </c>
      <c r="CO7" s="24">
        <v>69.61</v>
      </c>
      <c r="CP7" s="24">
        <v>70.459999999999994</v>
      </c>
      <c r="CQ7" s="24">
        <v>69.989999999999995</v>
      </c>
      <c r="CR7" s="24" t="s">
        <v>102</v>
      </c>
      <c r="CS7" s="24" t="s">
        <v>102</v>
      </c>
      <c r="CT7" s="24">
        <v>65.28</v>
      </c>
      <c r="CU7" s="24">
        <v>64.92</v>
      </c>
      <c r="CV7" s="24">
        <v>64.14</v>
      </c>
      <c r="CW7" s="24">
        <v>59.1</v>
      </c>
      <c r="CX7" s="24" t="s">
        <v>102</v>
      </c>
      <c r="CY7" s="24" t="s">
        <v>102</v>
      </c>
      <c r="CZ7" s="24">
        <v>87.54</v>
      </c>
      <c r="DA7" s="24">
        <v>87.84</v>
      </c>
      <c r="DB7" s="24">
        <v>87.91</v>
      </c>
      <c r="DC7" s="24" t="s">
        <v>102</v>
      </c>
      <c r="DD7" s="24" t="s">
        <v>102</v>
      </c>
      <c r="DE7" s="24">
        <v>92.72</v>
      </c>
      <c r="DF7" s="24">
        <v>92.88</v>
      </c>
      <c r="DG7" s="24">
        <v>92.9</v>
      </c>
      <c r="DH7" s="24">
        <v>95.82</v>
      </c>
      <c r="DI7" s="24" t="s">
        <v>102</v>
      </c>
      <c r="DJ7" s="24" t="s">
        <v>102</v>
      </c>
      <c r="DK7" s="24">
        <v>3.58</v>
      </c>
      <c r="DL7" s="24">
        <v>7.07</v>
      </c>
      <c r="DM7" s="24">
        <v>10.5</v>
      </c>
      <c r="DN7" s="24" t="s">
        <v>102</v>
      </c>
      <c r="DO7" s="24" t="s">
        <v>102</v>
      </c>
      <c r="DP7" s="24">
        <v>23.79</v>
      </c>
      <c r="DQ7" s="24">
        <v>25.66</v>
      </c>
      <c r="DR7" s="24">
        <v>27.46</v>
      </c>
      <c r="DS7" s="24">
        <v>39.74</v>
      </c>
      <c r="DT7" s="24" t="s">
        <v>102</v>
      </c>
      <c r="DU7" s="24" t="s">
        <v>102</v>
      </c>
      <c r="DV7" s="24">
        <v>0.57999999999999996</v>
      </c>
      <c r="DW7" s="24">
        <v>0.57999999999999996</v>
      </c>
      <c r="DX7" s="24">
        <v>0.56999999999999995</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早紀</cp:lastModifiedBy>
  <cp:lastPrinted>2024-01-18T07:11:36Z</cp:lastPrinted>
  <dcterms:created xsi:type="dcterms:W3CDTF">2023-12-12T00:44:52Z</dcterms:created>
  <dcterms:modified xsi:type="dcterms:W3CDTF">2024-02-22T07:42:34Z</dcterms:modified>
  <cp:category/>
</cp:coreProperties>
</file>