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sv03\共有保存箱\4100都市整備部\4140下水道推進課\240_経営係\01 決算統計・経営比較分析表\02 経営比較分析表\Ｒ２年度分\"/>
    </mc:Choice>
  </mc:AlternateContent>
  <xr:revisionPtr revIDLastSave="0" documentId="13_ncr:1_{ED2B0EE9-BC9E-4F88-ADB7-6EACB2553FE4}" xr6:coauthVersionLast="36" xr6:coauthVersionMax="36" xr10:uidLastSave="{00000000-0000-0000-0000-000000000000}"/>
  <workbookProtection workbookAlgorithmName="SHA-512" workbookHashValue="xXuX2hwm4j13ToJ+Hq/7tz7taOml9OzNCHcNYbZxzimwVWtIh68Dwo9nPmZjWqM052XkbsRP79ZDBoeLAhsCMg==" workbookSaltValue="EPfa10Qk3TdDjQxODp4sP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<sst xmlns="http://schemas.openxmlformats.org/spreadsheetml/2006/main" count="319" uniqueCount="118">
  <si>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</si>
  <si>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</si>
  <si>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</si>
  <si>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</si>
  <si>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</si>
  <si>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</si>
  <si>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</si>
  <si>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</si>
  <si>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</si>
  <si>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</si>
  <si>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</si>
  <si>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</si>
  <si>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</si>
  <si>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</si>
  <si>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</si>
  <si>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</si>
  <si>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</si>
  <si>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</si>
  <si>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</si>
  <si>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</si>
  <si>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</si>
  <si>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</si>
  <si>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</si>
  <si>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</si>
  <si>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</si>
  <si>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</si>
  <si>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</si>
  <si>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</si>
  <si>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</si>
  <si>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</si>
  <si>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</si>
  <si>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</si>
  <si>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</si>
  <si>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</si>
  <si>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</si>
  <si>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</si>
  <si>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</si>
  <si>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</si>
  <si>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</si>
  <si>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</si>
  <si>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</si>
  <si>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</si>
  <si>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</si>
  <si>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</si>
  <si>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</si>
  <si>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</si>
  <si>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</si>
  <si>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</si>
  <si>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</si>
  <si>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</si>
  <si>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</si>
  <si>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</si>
  <si>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</si>
  <si>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</si>
  <si>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</si>
  <si>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</si>
  <si>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</si>
  <si>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</si>
  <si>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</si>
  <si>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</si>
  <si>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</si>
  <si>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</si>
  <si>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</si>
  <si>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</si>
  <si>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</si>
  <si>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</si>
  <si>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</si>
  <si>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</si>
  <si>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</si>
  <si>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</si>
  <si>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</si>
  <si>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</si>
  <si>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</si>
  <si>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</si>
  <si>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</si>
  <si>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</si>
  <si>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</si>
  <si>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</si>
  <si>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</si>
  <si>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</si>
  <si>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</si>
  <si>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</si>
  <si>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</si>
  <si>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</si>
  <si>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</si>
  <si>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</si>
  <si>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</si>
  <si>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</si>
  <si>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</si>
  <si>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</si>
  <si>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</si>
  <si>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</si>
  <si>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</si>
  <si>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</si>
  <si>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</si>
  <si>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</si>
  <si>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</si>
  <si>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</si>
  <si>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</si>
  <si>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</si>
  <si>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</si>
  <si>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</si>
  <si>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</si>
  <si>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</si>
  <si>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</si>
  <si>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</si>
  <si>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</si>
  <si>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</si>
  <si>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</si>
  <si>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</si>
  <si>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</si>
  <si>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</si>
  <si>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</si>
  <si>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</si>
  <si>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</si>
  <si>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本市下水道事業は令和２年度に地方公営企業法を適用し、公営企業会計に移行しました。
　①経常収支比率は１００％以上となっており、単年度の収支が黒字であることを示していますが、これは一般会計からの繰入金を含めた結果である為、使用料収入の増加に向け、水洗普及活動の促進を図っていきます。
　③流動比率については平均値を下回っており、短期の支払能力に不安がある状況です。資金の確保に向けた経営改善が必要と考えます。
　④企業債残高対事業規模比率は必要な建設改良を先送りせず実施していることから、平均値より高くなっています。
　⑤経費回収率は１００％に近い値となっており、使用料で回収すべき経費をほぼ回収できている状況ですが、①と同様に使用料収入の増加に向けた取組が必要です。
　⑥汚水処理原価は類似団体平均を下回っている為、今後も汚水処理に要する経費を抑制するよう努めます。
　⑦施設利用率は平均を上回っている状況です。今後も安定した施設稼働に努めます。
　⑧水洗化率は平均を下回っている為、今後も整備区域内の住民ニーズを把握しながら水洗普及活動を実施していきます。</t>
    <rPh sb="1" eb="3">
      <t>ホンシ</t>
    </rPh>
    <rPh sb="3" eb="6">
      <t>ゲスイドウ</t>
    </rPh>
    <rPh sb="6" eb="8">
      <t>ジギョウ</t>
    </rPh>
    <rPh sb="9" eb="11">
      <t>レイワ</t>
    </rPh>
    <rPh sb="12" eb="14">
      <t>ネンド</t>
    </rPh>
    <rPh sb="15" eb="17">
      <t>チホウ</t>
    </rPh>
    <rPh sb="17" eb="19">
      <t>コウエイ</t>
    </rPh>
    <rPh sb="19" eb="21">
      <t>キギョウ</t>
    </rPh>
    <rPh sb="21" eb="22">
      <t>ホウ</t>
    </rPh>
    <rPh sb="23" eb="25">
      <t>テキヨウ</t>
    </rPh>
    <rPh sb="27" eb="29">
      <t>コウエイ</t>
    </rPh>
    <rPh sb="29" eb="31">
      <t>キギョウ</t>
    </rPh>
    <rPh sb="31" eb="33">
      <t>カイケイ</t>
    </rPh>
    <rPh sb="34" eb="36">
      <t>イコウ</t>
    </rPh>
    <rPh sb="44" eb="46">
      <t>ケイジョウ</t>
    </rPh>
    <rPh sb="46" eb="48">
      <t>シュウシ</t>
    </rPh>
    <rPh sb="48" eb="50">
      <t>ヒリツ</t>
    </rPh>
    <rPh sb="55" eb="57">
      <t>イジョウ</t>
    </rPh>
    <rPh sb="64" eb="67">
      <t>タンネンド</t>
    </rPh>
    <rPh sb="68" eb="70">
      <t>シュウシ</t>
    </rPh>
    <rPh sb="71" eb="73">
      <t>クロジ</t>
    </rPh>
    <rPh sb="79" eb="80">
      <t>シメ</t>
    </rPh>
    <rPh sb="90" eb="94">
      <t>イッパンカイケイ</t>
    </rPh>
    <rPh sb="97" eb="99">
      <t>クリイレ</t>
    </rPh>
    <rPh sb="99" eb="100">
      <t>キン</t>
    </rPh>
    <rPh sb="101" eb="102">
      <t>フク</t>
    </rPh>
    <rPh sb="104" eb="106">
      <t>ケッカ</t>
    </rPh>
    <rPh sb="109" eb="110">
      <t>タメ</t>
    </rPh>
    <rPh sb="111" eb="114">
      <t>シヨウリョウ</t>
    </rPh>
    <rPh sb="114" eb="116">
      <t>シュウニュウ</t>
    </rPh>
    <rPh sb="117" eb="119">
      <t>ゾウカ</t>
    </rPh>
    <rPh sb="120" eb="121">
      <t>ム</t>
    </rPh>
    <rPh sb="123" eb="125">
      <t>スイセン</t>
    </rPh>
    <rPh sb="125" eb="127">
      <t>フキュウ</t>
    </rPh>
    <rPh sb="127" eb="129">
      <t>カツドウ</t>
    </rPh>
    <rPh sb="130" eb="132">
      <t>ソクシン</t>
    </rPh>
    <rPh sb="133" eb="134">
      <t>ハカ</t>
    </rPh>
    <rPh sb="144" eb="146">
      <t>リュウドウ</t>
    </rPh>
    <rPh sb="146" eb="148">
      <t>ヒリツ</t>
    </rPh>
    <rPh sb="153" eb="156">
      <t>ヘイキンチ</t>
    </rPh>
    <rPh sb="157" eb="159">
      <t>シタマワ</t>
    </rPh>
    <rPh sb="164" eb="166">
      <t>タンキ</t>
    </rPh>
    <rPh sb="167" eb="169">
      <t>シハラ</t>
    </rPh>
    <rPh sb="169" eb="171">
      <t>ノウリョク</t>
    </rPh>
    <rPh sb="172" eb="174">
      <t>フアン</t>
    </rPh>
    <rPh sb="177" eb="179">
      <t>ジョウキョウ</t>
    </rPh>
    <rPh sb="182" eb="184">
      <t>シキン</t>
    </rPh>
    <rPh sb="185" eb="187">
      <t>カクホ</t>
    </rPh>
    <rPh sb="188" eb="189">
      <t>ム</t>
    </rPh>
    <rPh sb="191" eb="193">
      <t>ケイエイ</t>
    </rPh>
    <rPh sb="193" eb="195">
      <t>カイゼン</t>
    </rPh>
    <rPh sb="196" eb="198">
      <t>ヒツヨウ</t>
    </rPh>
    <rPh sb="199" eb="200">
      <t>カンガ</t>
    </rPh>
    <rPh sb="207" eb="209">
      <t>キギョウ</t>
    </rPh>
    <rPh sb="209" eb="210">
      <t>サイ</t>
    </rPh>
    <rPh sb="210" eb="212">
      <t>ザンダカ</t>
    </rPh>
    <rPh sb="212" eb="213">
      <t>タイ</t>
    </rPh>
    <rPh sb="213" eb="215">
      <t>ジギョウ</t>
    </rPh>
    <rPh sb="215" eb="217">
      <t>キボ</t>
    </rPh>
    <rPh sb="217" eb="219">
      <t>ヒリツ</t>
    </rPh>
    <rPh sb="244" eb="247">
      <t>ヘイキンチ</t>
    </rPh>
    <rPh sb="249" eb="250">
      <t>タカ</t>
    </rPh>
    <rPh sb="261" eb="263">
      <t>ケイヒ</t>
    </rPh>
    <rPh sb="263" eb="265">
      <t>カイシュウ</t>
    </rPh>
    <rPh sb="265" eb="266">
      <t>リツ</t>
    </rPh>
    <rPh sb="272" eb="273">
      <t>チカ</t>
    </rPh>
    <rPh sb="274" eb="275">
      <t>アタイ</t>
    </rPh>
    <rPh sb="282" eb="285">
      <t>シヨウリョウ</t>
    </rPh>
    <rPh sb="286" eb="288">
      <t>カイシュウ</t>
    </rPh>
    <rPh sb="291" eb="293">
      <t>ケイヒ</t>
    </rPh>
    <rPh sb="296" eb="298">
      <t>カイシュウ</t>
    </rPh>
    <rPh sb="303" eb="305">
      <t>ジョウキョウ</t>
    </rPh>
    <rPh sb="311" eb="313">
      <t>ドウヨウ</t>
    </rPh>
    <rPh sb="314" eb="317">
      <t>シヨウリョウ</t>
    </rPh>
    <rPh sb="317" eb="319">
      <t>シュウニュウ</t>
    </rPh>
    <rPh sb="320" eb="322">
      <t>ゾウカ</t>
    </rPh>
    <rPh sb="323" eb="324">
      <t>ム</t>
    </rPh>
    <rPh sb="326" eb="328">
      <t>トリクミ</t>
    </rPh>
    <rPh sb="329" eb="331">
      <t>ヒツヨウ</t>
    </rPh>
    <rPh sb="337" eb="339">
      <t>オスイ</t>
    </rPh>
    <rPh sb="339" eb="341">
      <t>ショリ</t>
    </rPh>
    <rPh sb="341" eb="343">
      <t>ゲンカ</t>
    </rPh>
    <rPh sb="344" eb="346">
      <t>ルイジ</t>
    </rPh>
    <rPh sb="346" eb="348">
      <t>ダンタイ</t>
    </rPh>
    <rPh sb="348" eb="350">
      <t>ヘイキン</t>
    </rPh>
    <rPh sb="351" eb="353">
      <t>シタマワ</t>
    </rPh>
    <rPh sb="357" eb="358">
      <t>タメ</t>
    </rPh>
    <rPh sb="359" eb="361">
      <t>コンゴ</t>
    </rPh>
    <rPh sb="362" eb="364">
      <t>オスイ</t>
    </rPh>
    <rPh sb="364" eb="366">
      <t>ショリ</t>
    </rPh>
    <rPh sb="367" eb="368">
      <t>ヨウ</t>
    </rPh>
    <rPh sb="370" eb="372">
      <t>ケイヒ</t>
    </rPh>
    <rPh sb="373" eb="375">
      <t>ヨクセイ</t>
    </rPh>
    <rPh sb="379" eb="380">
      <t>ツト</t>
    </rPh>
    <rPh sb="387" eb="389">
      <t>シセツ</t>
    </rPh>
    <rPh sb="389" eb="391">
      <t>リヨウ</t>
    </rPh>
    <rPh sb="391" eb="392">
      <t>リツ</t>
    </rPh>
    <rPh sb="393" eb="395">
      <t>ヘイキン</t>
    </rPh>
    <rPh sb="396" eb="398">
      <t>ウワマワ</t>
    </rPh>
    <rPh sb="402" eb="404">
      <t>ジョウキョウ</t>
    </rPh>
    <rPh sb="407" eb="409">
      <t>コンゴ</t>
    </rPh>
    <rPh sb="410" eb="412">
      <t>アンテイ</t>
    </rPh>
    <rPh sb="414" eb="416">
      <t>シセツ</t>
    </rPh>
    <rPh sb="416" eb="418">
      <t>カドウ</t>
    </rPh>
    <rPh sb="419" eb="420">
      <t>ツト</t>
    </rPh>
    <rPh sb="427" eb="430">
      <t>スイセンカ</t>
    </rPh>
    <rPh sb="430" eb="431">
      <t>リツ</t>
    </rPh>
    <rPh sb="432" eb="434">
      <t>ヘイキン</t>
    </rPh>
    <rPh sb="435" eb="437">
      <t>シタマワ</t>
    </rPh>
    <rPh sb="441" eb="442">
      <t>タメ</t>
    </rPh>
    <rPh sb="443" eb="445">
      <t>コンゴ</t>
    </rPh>
    <rPh sb="446" eb="448">
      <t>セイビ</t>
    </rPh>
    <rPh sb="448" eb="450">
      <t>クイキ</t>
    </rPh>
    <rPh sb="450" eb="451">
      <t>ナイ</t>
    </rPh>
    <rPh sb="452" eb="454">
      <t>ジュウミン</t>
    </rPh>
    <rPh sb="458" eb="460">
      <t>ハアク</t>
    </rPh>
    <rPh sb="464" eb="466">
      <t>スイセン</t>
    </rPh>
    <rPh sb="466" eb="468">
      <t>フキュウ</t>
    </rPh>
    <rPh sb="468" eb="470">
      <t>カツドウ</t>
    </rPh>
    <rPh sb="471" eb="473">
      <t>ジッシ</t>
    </rPh>
    <phoneticPr fontId="4"/>
  </si>
  <si>
    <t>　本市下水処理場は、昭和６０年３月に供用開始して以来約３５年が経過し、多くの電気設備・計測設備等が法定耐用年数を越えている状況にあるので、下水処理場長寿命化計画に基づき老朽化対策事業を実施し、第１期計画を平成３０年度までに完了させております。
　管渠改善率については、類似団体平均値より低く、令和２年度においては０％となっている状況です。これは、昨年に引き続き既存圧送管の補修に係る事業を優先させたため、昭和４０年代に民間の宅地開発事業によって整備された汚水管渠（陶管）の改修を見送ったことに起因します。
　今後の老朽化対策としましては、管渠・処理場・ポンプ場等の施設を一体としたストックマネジメント計画を策定し、各施設の重要度・健全度に応じた調査・改修を順次進めていく予定です。</t>
    <phoneticPr fontId="4"/>
  </si>
  <si>
    <t>　下水道事業は、施設型事業であるため初期投資として多額の建設費用が必要となっています。今後は、令和２年度に策定した中長期的な経営の基本計画である経営戦略に基づき、現状の経営状態を的確に把握した上で下水道事業の運営に努めていきます。</t>
    <rPh sb="77" eb="7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</si>
</sst>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3F2-4721-8218-36EE437494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F3F2-4721-8218-36EE437494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69.61</c:v>
                </c:pt>
              </c:numCache>
            </c:numRef>
          </c:val>
          <c:extLst>
            <c:ext xmlns:c16="http://schemas.microsoft.com/office/drawing/2014/chart" uri="{C3380CC4-5D6E-409C-BE32-E72D297353CC}">
              <c16:uniqueId val="{00000000-2C7D-4E09-BF57-78090A2B7F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2C7D-4E09-BF57-78090A2B7F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87.54</c:v>
                </c:pt>
              </c:numCache>
            </c:numRef>
          </c:val>
          <c:extLst>
            <c:ext xmlns:c16="http://schemas.microsoft.com/office/drawing/2014/chart" uri="{C3380CC4-5D6E-409C-BE32-E72D297353CC}">
              <c16:uniqueId val="{00000000-A9CF-4AD5-94F1-F25BB86175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A9CF-4AD5-94F1-F25BB86175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111.69</c:v>
                </c:pt>
              </c:numCache>
            </c:numRef>
          </c:val>
          <c:extLst>
            <c:ext xmlns:c16="http://schemas.microsoft.com/office/drawing/2014/chart" uri="{C3380CC4-5D6E-409C-BE32-E72D297353CC}">
              <c16:uniqueId val="{00000000-EB20-43D8-8FB6-2049E9A1C7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EB20-43D8-8FB6-2049E9A1C7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3.58</c:v>
                </c:pt>
              </c:numCache>
            </c:numRef>
          </c:val>
          <c:extLst>
            <c:ext xmlns:c16="http://schemas.microsoft.com/office/drawing/2014/chart" uri="{C3380CC4-5D6E-409C-BE32-E72D297353CC}">
              <c16:uniqueId val="{00000000-C36E-4AD7-B2EC-04ABA5D781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C36E-4AD7-B2EC-04ABA5D781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0.57999999999999996</c:v>
                </c:pt>
              </c:numCache>
            </c:numRef>
          </c:val>
          <c:extLst>
            <c:ext xmlns:c16="http://schemas.microsoft.com/office/drawing/2014/chart" uri="{C3380CC4-5D6E-409C-BE32-E72D297353CC}">
              <c16:uniqueId val="{00000000-EBBE-4520-81B9-103FF9940E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EBBE-4520-81B9-103FF9940E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0D-4DE5-BA01-C1D3780740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620D-4DE5-BA01-C1D3780740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26.8</c:v>
                </c:pt>
              </c:numCache>
            </c:numRef>
          </c:val>
          <c:extLst>
            <c:ext xmlns:c16="http://schemas.microsoft.com/office/drawing/2014/chart" uri="{C3380CC4-5D6E-409C-BE32-E72D297353CC}">
              <c16:uniqueId val="{00000000-AEE1-4ABF-99CA-AA97399CDF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AEE1-4ABF-99CA-AA97399CDF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1975.4</c:v>
                </c:pt>
              </c:numCache>
            </c:numRef>
          </c:val>
          <c:extLst>
            <c:ext xmlns:c16="http://schemas.microsoft.com/office/drawing/2014/chart" uri="{C3380CC4-5D6E-409C-BE32-E72D297353CC}">
              <c16:uniqueId val="{00000000-356F-4878-A50E-B412CEB68F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356F-4878-A50E-B412CEB68F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97.12</c:v>
                </c:pt>
              </c:numCache>
            </c:numRef>
          </c:val>
          <c:extLst>
            <c:ext xmlns:c16="http://schemas.microsoft.com/office/drawing/2014/chart" uri="{C3380CC4-5D6E-409C-BE32-E72D297353CC}">
              <c16:uniqueId val="{00000000-7D93-4EAC-B01C-56B65EDB05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7D93-4EAC-B01C-56B65EDB05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143.97999999999999</c:v>
                </c:pt>
              </c:numCache>
            </c:numRef>
          </c:val>
          <c:extLst>
            <c:ext xmlns:c16="http://schemas.microsoft.com/office/drawing/2014/chart" uri="{C3380CC4-5D6E-409C-BE32-E72D297353CC}">
              <c16:uniqueId val="{00000000-067C-47DB-935D-2416069D43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067C-47DB-935D-2416069D43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木更津市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136034</v>
      </c>
      <c r="AM8" s="51"/>
      <c r="AN8" s="51"/>
      <c r="AO8" s="51"/>
      <c r="AP8" s="51"/>
      <c r="AQ8" s="51"/>
      <c r="AR8" s="51"/>
      <c r="AS8" s="51"/>
      <c r="AT8" s="46">
        <f>データ!T6</f>
        <v>138.94999999999999</v>
      </c>
      <c r="AU8" s="46"/>
      <c r="AV8" s="46"/>
      <c r="AW8" s="46"/>
      <c r="AX8" s="46"/>
      <c r="AY8" s="46"/>
      <c r="AZ8" s="46"/>
      <c r="BA8" s="46"/>
      <c r="BB8" s="46">
        <f>データ!U6</f>
        <v>979.01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72.13</v>
      </c>
      <c r="J10" s="46"/>
      <c r="K10" s="46"/>
      <c r="L10" s="46"/>
      <c r="M10" s="46"/>
      <c r="N10" s="46"/>
      <c r="O10" s="46"/>
      <c r="P10" s="46">
        <f>データ!P6</f>
        <v>55.73</v>
      </c>
      <c r="Q10" s="46"/>
      <c r="R10" s="46"/>
      <c r="S10" s="46"/>
      <c r="T10" s="46"/>
      <c r="U10" s="46"/>
      <c r="V10" s="46"/>
      <c r="W10" s="46">
        <f>データ!Q6</f>
        <v>87.64</v>
      </c>
      <c r="X10" s="46"/>
      <c r="Y10" s="46"/>
      <c r="Z10" s="46"/>
      <c r="AA10" s="46"/>
      <c r="AB10" s="46"/>
      <c r="AC10" s="46"/>
      <c r="AD10" s="51">
        <f>データ!R6</f>
        <v>2552</v>
      </c>
      <c r="AE10" s="51"/>
      <c r="AF10" s="51"/>
      <c r="AG10" s="51"/>
      <c r="AH10" s="51"/>
      <c r="AI10" s="51"/>
      <c r="AJ10" s="51"/>
      <c r="AK10" s="2"/>
      <c r="AL10" s="51">
        <f>データ!V6</f>
        <v>75589</v>
      </c>
      <c r="AM10" s="51"/>
      <c r="AN10" s="51"/>
      <c r="AO10" s="51"/>
      <c r="AP10" s="51"/>
      <c r="AQ10" s="51"/>
      <c r="AR10" s="51"/>
      <c r="AS10" s="51"/>
      <c r="AT10" s="46">
        <f>データ!W6</f>
        <v>20.04</v>
      </c>
      <c r="AU10" s="46"/>
      <c r="AV10" s="46"/>
      <c r="AW10" s="46"/>
      <c r="AX10" s="46"/>
      <c r="AY10" s="46"/>
      <c r="AZ10" s="46"/>
      <c r="BA10" s="46"/>
      <c r="BB10" s="46">
        <f>データ!X6</f>
        <v>3771.91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7KDnKU3hce+Ih7ow450/OSOwiM0K3PLdwCXB9yrec3tlksK4UAUV7IFvnUjNcGSt2vQOts0SUxAsdY29+ItZg==" saltValue="bvikO5eoTUjFnV8S4QU+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122068</v>
      </c>
      <c r="D6" s="33">
        <f t="shared" si="3"/>
        <v>46</v>
      </c>
      <c r="E6" s="33">
        <f t="shared" si="3"/>
        <v>17</v>
      </c>
      <c r="F6" s="33">
        <f t="shared" si="3"/>
        <v>1</v>
      </c>
      <c r="G6" s="33">
        <f t="shared" si="3"/>
        <v>0</v>
      </c>
      <c r="H6" s="33" t="str">
        <f t="shared" si="3"/>
        <v>千葉県　木更津市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72.13</v>
      </c>
      <c r="P6" s="34">
        <f t="shared" si="3"/>
        <v>55.73</v>
      </c>
      <c r="Q6" s="34">
        <f t="shared" si="3"/>
        <v>87.64</v>
      </c>
      <c r="R6" s="34">
        <f t="shared" si="3"/>
        <v>2552</v>
      </c>
      <c r="S6" s="34">
        <f t="shared" si="3"/>
        <v>136034</v>
      </c>
      <c r="T6" s="34">
        <f t="shared" si="3"/>
        <v>138.94999999999999</v>
      </c>
      <c r="U6" s="34">
        <f t="shared" si="3"/>
        <v>979.01</v>
      </c>
      <c r="V6" s="34">
        <f t="shared" si="3"/>
        <v>75589</v>
      </c>
      <c r="W6" s="34">
        <f t="shared" si="3"/>
        <v>20.04</v>
      </c>
      <c r="X6" s="34">
        <f t="shared" si="3"/>
        <v>3771.91</v>
      </c>
      <c r="Y6" s="35" t="str">
        <f>IF(Y7="",NA(),Y7)</f>
        <v>-</v>
      </c>
      <c r="Z6" s="35" t="str">
        <f t="shared" ref="Z6:AH6" si="4">IF(Z7="",NA(),Z7)</f>
        <v>-</v>
      </c>
      <c r="AA6" s="35" t="str">
        <f t="shared" si="4"/>
        <v>-</v>
      </c>
      <c r="AB6" s="35" t="str">
        <f t="shared" si="4"/>
        <v>-</v>
      </c>
      <c r="AC6" s="35">
        <f t="shared" si="4"/>
        <v>111.69</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26.8</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1975.4</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97.12</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143.97999999999999</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69.61</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87.54</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3.58</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5">
        <f t="shared" si="13"/>
        <v>0.57999999999999996</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122068</v>
      </c>
      <c r="D7" s="37">
        <v>46</v>
      </c>
      <c r="E7" s="37">
        <v>17</v>
      </c>
      <c r="F7" s="37">
        <v>1</v>
      </c>
      <c r="G7" s="37">
        <v>0</v>
      </c>
      <c r="H7" s="37" t="s">
        <v>96</v>
      </c>
      <c r="I7" s="37" t="s">
        <v>97</v>
      </c>
      <c r="J7" s="37" t="s">
        <v>98</v>
      </c>
      <c r="K7" s="37" t="s">
        <v>99</v>
      </c>
      <c r="L7" s="37" t="s">
        <v>100</v>
      </c>
      <c r="M7" s="37" t="s">
        <v>101</v>
      </c>
      <c r="N7" s="38" t="s">
        <v>102</v>
      </c>
      <c r="O7" s="38">
        <v>72.13</v>
      </c>
      <c r="P7" s="38">
        <v>55.73</v>
      </c>
      <c r="Q7" s="38">
        <v>87.64</v>
      </c>
      <c r="R7" s="38">
        <v>2552</v>
      </c>
      <c r="S7" s="38">
        <v>136034</v>
      </c>
      <c r="T7" s="38">
        <v>138.94999999999999</v>
      </c>
      <c r="U7" s="38">
        <v>979.01</v>
      </c>
      <c r="V7" s="38">
        <v>75589</v>
      </c>
      <c r="W7" s="38">
        <v>20.04</v>
      </c>
      <c r="X7" s="38">
        <v>3771.91</v>
      </c>
      <c r="Y7" s="38" t="s">
        <v>102</v>
      </c>
      <c r="Z7" s="38" t="s">
        <v>102</v>
      </c>
      <c r="AA7" s="38" t="s">
        <v>102</v>
      </c>
      <c r="AB7" s="38" t="s">
        <v>102</v>
      </c>
      <c r="AC7" s="38">
        <v>111.69</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26.8</v>
      </c>
      <c r="AZ7" s="38" t="s">
        <v>102</v>
      </c>
      <c r="BA7" s="38" t="s">
        <v>102</v>
      </c>
      <c r="BB7" s="38" t="s">
        <v>102</v>
      </c>
      <c r="BC7" s="38" t="s">
        <v>102</v>
      </c>
      <c r="BD7" s="38">
        <v>67.930000000000007</v>
      </c>
      <c r="BE7" s="38">
        <v>67.52</v>
      </c>
      <c r="BF7" s="38" t="s">
        <v>102</v>
      </c>
      <c r="BG7" s="38" t="s">
        <v>102</v>
      </c>
      <c r="BH7" s="38" t="s">
        <v>102</v>
      </c>
      <c r="BI7" s="38" t="s">
        <v>102</v>
      </c>
      <c r="BJ7" s="38">
        <v>1975.4</v>
      </c>
      <c r="BK7" s="38" t="s">
        <v>102</v>
      </c>
      <c r="BL7" s="38" t="s">
        <v>102</v>
      </c>
      <c r="BM7" s="38" t="s">
        <v>102</v>
      </c>
      <c r="BN7" s="38" t="s">
        <v>102</v>
      </c>
      <c r="BO7" s="38">
        <v>857.88</v>
      </c>
      <c r="BP7" s="38">
        <v>705.21</v>
      </c>
      <c r="BQ7" s="38" t="s">
        <v>102</v>
      </c>
      <c r="BR7" s="38" t="s">
        <v>102</v>
      </c>
      <c r="BS7" s="38" t="s">
        <v>102</v>
      </c>
      <c r="BT7" s="38" t="s">
        <v>102</v>
      </c>
      <c r="BU7" s="38">
        <v>97.12</v>
      </c>
      <c r="BV7" s="38" t="s">
        <v>102</v>
      </c>
      <c r="BW7" s="38" t="s">
        <v>102</v>
      </c>
      <c r="BX7" s="38" t="s">
        <v>102</v>
      </c>
      <c r="BY7" s="38" t="s">
        <v>102</v>
      </c>
      <c r="BZ7" s="38">
        <v>94.97</v>
      </c>
      <c r="CA7" s="38">
        <v>98.96</v>
      </c>
      <c r="CB7" s="38" t="s">
        <v>102</v>
      </c>
      <c r="CC7" s="38" t="s">
        <v>102</v>
      </c>
      <c r="CD7" s="38" t="s">
        <v>102</v>
      </c>
      <c r="CE7" s="38" t="s">
        <v>102</v>
      </c>
      <c r="CF7" s="38">
        <v>143.97999999999999</v>
      </c>
      <c r="CG7" s="38" t="s">
        <v>102</v>
      </c>
      <c r="CH7" s="38" t="s">
        <v>102</v>
      </c>
      <c r="CI7" s="38" t="s">
        <v>102</v>
      </c>
      <c r="CJ7" s="38" t="s">
        <v>102</v>
      </c>
      <c r="CK7" s="38">
        <v>159.49</v>
      </c>
      <c r="CL7" s="38">
        <v>134.52000000000001</v>
      </c>
      <c r="CM7" s="38" t="s">
        <v>102</v>
      </c>
      <c r="CN7" s="38" t="s">
        <v>102</v>
      </c>
      <c r="CO7" s="38" t="s">
        <v>102</v>
      </c>
      <c r="CP7" s="38" t="s">
        <v>102</v>
      </c>
      <c r="CQ7" s="38">
        <v>69.61</v>
      </c>
      <c r="CR7" s="38" t="s">
        <v>102</v>
      </c>
      <c r="CS7" s="38" t="s">
        <v>102</v>
      </c>
      <c r="CT7" s="38" t="s">
        <v>102</v>
      </c>
      <c r="CU7" s="38" t="s">
        <v>102</v>
      </c>
      <c r="CV7" s="38">
        <v>65.28</v>
      </c>
      <c r="CW7" s="38">
        <v>59.57</v>
      </c>
      <c r="CX7" s="38" t="s">
        <v>102</v>
      </c>
      <c r="CY7" s="38" t="s">
        <v>102</v>
      </c>
      <c r="CZ7" s="38" t="s">
        <v>102</v>
      </c>
      <c r="DA7" s="38" t="s">
        <v>102</v>
      </c>
      <c r="DB7" s="38">
        <v>87.54</v>
      </c>
      <c r="DC7" s="38" t="s">
        <v>102</v>
      </c>
      <c r="DD7" s="38" t="s">
        <v>102</v>
      </c>
      <c r="DE7" s="38" t="s">
        <v>102</v>
      </c>
      <c r="DF7" s="38" t="s">
        <v>102</v>
      </c>
      <c r="DG7" s="38">
        <v>92.72</v>
      </c>
      <c r="DH7" s="38">
        <v>95.57</v>
      </c>
      <c r="DI7" s="38" t="s">
        <v>102</v>
      </c>
      <c r="DJ7" s="38" t="s">
        <v>102</v>
      </c>
      <c r="DK7" s="38" t="s">
        <v>102</v>
      </c>
      <c r="DL7" s="38" t="s">
        <v>102</v>
      </c>
      <c r="DM7" s="38">
        <v>3.58</v>
      </c>
      <c r="DN7" s="38" t="s">
        <v>102</v>
      </c>
      <c r="DO7" s="38" t="s">
        <v>102</v>
      </c>
      <c r="DP7" s="38" t="s">
        <v>102</v>
      </c>
      <c r="DQ7" s="38" t="s">
        <v>102</v>
      </c>
      <c r="DR7" s="38">
        <v>23.79</v>
      </c>
      <c r="DS7" s="38">
        <v>36.520000000000003</v>
      </c>
      <c r="DT7" s="38" t="s">
        <v>102</v>
      </c>
      <c r="DU7" s="38" t="s">
        <v>102</v>
      </c>
      <c r="DV7" s="38" t="s">
        <v>102</v>
      </c>
      <c r="DW7" s="38" t="s">
        <v>102</v>
      </c>
      <c r="DX7" s="38">
        <v>0.57999999999999996</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NF20-0449</cp:lastModifiedBy>
  <cp:lastPrinted>2022-01-11T04:06:18Z</cp:lastPrinted>
  <dcterms:created xsi:type="dcterms:W3CDTF">2021-12-03T07:10:07Z</dcterms:created>
  <dcterms:modified xsi:type="dcterms:W3CDTF">2022-01-12T02:01:14Z</dcterms:modified>
  <cp:category/>
</cp:coreProperties>
</file>