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defaultThemeVersion="124226"/>
  <mc:AlternateContent xmlns:mc="http://schemas.openxmlformats.org/markup-compatibility/2006">
    <mc:Choice Requires="x15">
      <x15ac:absPath xmlns:x15ac="http://schemas.microsoft.com/office/spreadsheetml/2010/11/ac" url="\\Sv03\共有保存箱\1000企画部\1010企画課\◆統計\53 統計担当\ホームページ更新用資料\ホームページ再構築に関する作業依頼につきまして_20230525\"/>
    </mc:Choice>
  </mc:AlternateContent>
  <xr:revisionPtr revIDLastSave="0" documentId="13_ncr:1_{4CCD8C47-943C-4371-8A1A-091C198E48BF}" xr6:coauthVersionLast="36" xr6:coauthVersionMax="36" xr10:uidLastSave="{00000000-0000-0000-0000-000000000000}"/>
  <bookViews>
    <workbookView xWindow="600" yWindow="315" windowWidth="19395" windowHeight="7635" tabRatio="841" activeTab="7" xr2:uid="{00000000-000D-0000-FFFF-FFFF00000000}"/>
  </bookViews>
  <sheets>
    <sheet name="１" sheetId="6" r:id="rId1"/>
    <sheet name="２" sheetId="3" r:id="rId2"/>
    <sheet name="３" sheetId="7" r:id="rId3"/>
    <sheet name="４" sheetId="4" r:id="rId4"/>
    <sheet name="５" sheetId="2" r:id="rId5"/>
    <sheet name="６" sheetId="14" r:id="rId6"/>
    <sheet name="７" sheetId="15" r:id="rId7"/>
    <sheet name="８" sheetId="21" r:id="rId8"/>
  </sheets>
  <definedNames>
    <definedName name="_xlnm.Print_Area" localSheetId="0">'１'!$A$1:$I$15</definedName>
    <definedName name="_xlnm.Print_Area" localSheetId="1">'２'!$A$1:$I$39</definedName>
    <definedName name="_xlnm.Print_Area" localSheetId="2">'３'!$A$1:$I$14</definedName>
    <definedName name="_xlnm.Print_Area" localSheetId="3">'４'!$A$1:$S$15</definedName>
    <definedName name="_xlnm.Print_Area" localSheetId="4">'５'!$A$1:$N$20</definedName>
    <definedName name="_xlnm.Print_Area" localSheetId="5">'６'!$A$1:$J$16</definedName>
    <definedName name="_xlnm.Print_Area" localSheetId="6">'７'!$A$1:$K$18</definedName>
    <definedName name="_xlnm.Print_Area" localSheetId="7">'８'!$A$1:$L$19</definedName>
  </definedNames>
  <calcPr calcId="191029"/>
</workbook>
</file>

<file path=xl/calcChain.xml><?xml version="1.0" encoding="utf-8"?>
<calcChain xmlns="http://schemas.openxmlformats.org/spreadsheetml/2006/main">
  <c r="H34" i="3" l="1"/>
  <c r="F34" i="3"/>
  <c r="D34" i="3"/>
  <c r="H23" i="3"/>
  <c r="F23" i="3"/>
  <c r="D23" i="3"/>
  <c r="H12" i="3"/>
  <c r="F12" i="3"/>
  <c r="D12" i="3"/>
  <c r="D11" i="3"/>
  <c r="K12" i="2" l="1"/>
  <c r="I22" i="3" l="1"/>
  <c r="I11" i="3"/>
  <c r="H11" i="3"/>
  <c r="F11" i="3"/>
  <c r="I33" i="3"/>
  <c r="H33" i="3"/>
  <c r="F33" i="3"/>
  <c r="D33" i="3"/>
  <c r="H22" i="3"/>
  <c r="F22" i="3"/>
  <c r="D22" i="3"/>
  <c r="H29" i="3" l="1"/>
  <c r="H30" i="3"/>
  <c r="H31" i="3"/>
  <c r="H32" i="3"/>
  <c r="F29" i="3"/>
  <c r="F30" i="3"/>
  <c r="F31" i="3"/>
  <c r="F32" i="3"/>
  <c r="H28" i="3"/>
  <c r="F28" i="3"/>
  <c r="D29" i="3"/>
  <c r="D30" i="3"/>
  <c r="D31" i="3"/>
  <c r="D32" i="3"/>
  <c r="D28" i="3"/>
  <c r="H21" i="3"/>
  <c r="H18" i="3"/>
  <c r="H19" i="3"/>
  <c r="H20" i="3"/>
  <c r="H17" i="3"/>
  <c r="F18" i="3"/>
  <c r="F19" i="3"/>
  <c r="F20" i="3"/>
  <c r="F21" i="3"/>
  <c r="F17" i="3"/>
  <c r="D18" i="3"/>
  <c r="D19" i="3"/>
  <c r="D20" i="3"/>
  <c r="D21" i="3"/>
  <c r="D17" i="3"/>
  <c r="H7" i="3"/>
  <c r="H8" i="3"/>
  <c r="H9" i="3"/>
  <c r="H10" i="3"/>
  <c r="H6" i="3"/>
  <c r="F7" i="3"/>
  <c r="F8" i="3"/>
  <c r="F9" i="3"/>
  <c r="F10" i="3"/>
  <c r="D7" i="3"/>
  <c r="D8" i="3"/>
  <c r="D9" i="3"/>
  <c r="D10" i="3"/>
  <c r="F6" i="3"/>
  <c r="D6" i="3"/>
</calcChain>
</file>

<file path=xl/sharedStrings.xml><?xml version="1.0" encoding="utf-8"?>
<sst xmlns="http://schemas.openxmlformats.org/spreadsheetml/2006/main" count="250" uniqueCount="130">
  <si>
    <t>一般世帯</t>
    <rPh sb="0" eb="2">
      <t>イッパン</t>
    </rPh>
    <rPh sb="2" eb="4">
      <t>セタイ</t>
    </rPh>
    <phoneticPr fontId="18"/>
  </si>
  <si>
    <t>核家族世帯</t>
    <phoneticPr fontId="18"/>
  </si>
  <si>
    <t xml:space="preserve"> 夫婦のみ</t>
    <phoneticPr fontId="18"/>
  </si>
  <si>
    <t xml:space="preserve"> 夫婦と子供</t>
    <phoneticPr fontId="18"/>
  </si>
  <si>
    <t>男親と子供</t>
    <phoneticPr fontId="18"/>
  </si>
  <si>
    <t>女親と子供</t>
    <phoneticPr fontId="18"/>
  </si>
  <si>
    <t>単独世帯</t>
    <phoneticPr fontId="18"/>
  </si>
  <si>
    <t>平成２２年</t>
    <rPh sb="0" eb="2">
      <t>ヘイセイ</t>
    </rPh>
    <rPh sb="4" eb="5">
      <t>ネン</t>
    </rPh>
    <phoneticPr fontId="18"/>
  </si>
  <si>
    <t>平成１７年</t>
    <rPh sb="0" eb="2">
      <t>ヘイセイ</t>
    </rPh>
    <rPh sb="4" eb="5">
      <t>ネン</t>
    </rPh>
    <phoneticPr fontId="18"/>
  </si>
  <si>
    <t>平成１２年</t>
    <rPh sb="0" eb="2">
      <t>ヘイセイ</t>
    </rPh>
    <rPh sb="4" eb="5">
      <t>ネン</t>
    </rPh>
    <phoneticPr fontId="18"/>
  </si>
  <si>
    <t>平成７年</t>
    <rPh sb="0" eb="2">
      <t>ヘイセイ</t>
    </rPh>
    <rPh sb="3" eb="4">
      <t>ネン</t>
    </rPh>
    <phoneticPr fontId="18"/>
  </si>
  <si>
    <t>平成２年</t>
    <rPh sb="0" eb="2">
      <t>ヘイセイ</t>
    </rPh>
    <rPh sb="3" eb="4">
      <t>ネン</t>
    </rPh>
    <phoneticPr fontId="18"/>
  </si>
  <si>
    <t>15歳未満</t>
    <rPh sb="2" eb="5">
      <t>サイミマン</t>
    </rPh>
    <phoneticPr fontId="18"/>
  </si>
  <si>
    <t>15～64歳</t>
    <rPh sb="5" eb="6">
      <t>サイ</t>
    </rPh>
    <phoneticPr fontId="18"/>
  </si>
  <si>
    <t>65歳以上</t>
    <rPh sb="2" eb="5">
      <t>サイイジョウ</t>
    </rPh>
    <phoneticPr fontId="18"/>
  </si>
  <si>
    <t>総数</t>
    <phoneticPr fontId="18"/>
  </si>
  <si>
    <t>施設等の世帯</t>
    <phoneticPr fontId="18"/>
  </si>
  <si>
    <t>老人ホーム等社会施設の入所者</t>
    <rPh sb="0" eb="2">
      <t>ロウジン</t>
    </rPh>
    <rPh sb="5" eb="6">
      <t>ナド</t>
    </rPh>
    <phoneticPr fontId="18"/>
  </si>
  <si>
    <t>その他</t>
  </si>
  <si>
    <t>世帯数</t>
    <rPh sb="0" eb="3">
      <t>セタイスウ</t>
    </rPh>
    <phoneticPr fontId="18"/>
  </si>
  <si>
    <t>世帯人員</t>
    <rPh sb="0" eb="2">
      <t>セタイ</t>
    </rPh>
    <rPh sb="2" eb="4">
      <t>ジンイン</t>
    </rPh>
    <phoneticPr fontId="18"/>
  </si>
  <si>
    <t>-</t>
    <phoneticPr fontId="18"/>
  </si>
  <si>
    <t>その他の親族世帯</t>
    <rPh sb="2" eb="3">
      <t>タ</t>
    </rPh>
    <rPh sb="4" eb="6">
      <t>シンゾク</t>
    </rPh>
    <rPh sb="6" eb="8">
      <t>セタイ</t>
    </rPh>
    <phoneticPr fontId="18"/>
  </si>
  <si>
    <t>人口</t>
    <rPh sb="0" eb="2">
      <t>ジンコウ</t>
    </rPh>
    <phoneticPr fontId="24"/>
  </si>
  <si>
    <t>総数</t>
    <rPh sb="0" eb="2">
      <t>ソウスウ</t>
    </rPh>
    <phoneticPr fontId="24"/>
  </si>
  <si>
    <t>男</t>
    <rPh sb="0" eb="1">
      <t>オトコ</t>
    </rPh>
    <phoneticPr fontId="24"/>
  </si>
  <si>
    <t>女</t>
    <rPh sb="0" eb="1">
      <t>オンナ</t>
    </rPh>
    <phoneticPr fontId="24"/>
  </si>
  <si>
    <t>一般世帯</t>
    <rPh sb="0" eb="2">
      <t>イッパン</t>
    </rPh>
    <rPh sb="2" eb="4">
      <t>セタイ</t>
    </rPh>
    <phoneticPr fontId="24"/>
  </si>
  <si>
    <t>施設等の世帯</t>
    <rPh sb="0" eb="2">
      <t>シセツ</t>
    </rPh>
    <rPh sb="2" eb="3">
      <t>ナド</t>
    </rPh>
    <rPh sb="4" eb="6">
      <t>セタイ</t>
    </rPh>
    <phoneticPr fontId="24"/>
  </si>
  <si>
    <t>平成１２年</t>
    <rPh sb="0" eb="2">
      <t>ヘイセイ</t>
    </rPh>
    <rPh sb="4" eb="5">
      <t>ネン</t>
    </rPh>
    <phoneticPr fontId="24"/>
  </si>
  <si>
    <t>平成１７年</t>
    <rPh sb="0" eb="2">
      <t>ヘイセイ</t>
    </rPh>
    <rPh sb="4" eb="5">
      <t>ネン</t>
    </rPh>
    <phoneticPr fontId="24"/>
  </si>
  <si>
    <t>平成２２年</t>
    <rPh sb="0" eb="2">
      <t>ヘイセイ</t>
    </rPh>
    <rPh sb="4" eb="5">
      <t>ネン</t>
    </rPh>
    <phoneticPr fontId="24"/>
  </si>
  <si>
    <t>面積（ｋ㎡）</t>
    <phoneticPr fontId="24"/>
  </si>
  <si>
    <t>人口密度
（1ｋ㎡当たり）</t>
    <phoneticPr fontId="24"/>
  </si>
  <si>
    <t>平成２年</t>
    <rPh sb="0" eb="2">
      <t>ヘイセイ</t>
    </rPh>
    <rPh sb="3" eb="4">
      <t>ネン</t>
    </rPh>
    <phoneticPr fontId="24"/>
  </si>
  <si>
    <t>平成７年</t>
    <rPh sb="0" eb="2">
      <t>ヘイセイ</t>
    </rPh>
    <rPh sb="3" eb="4">
      <t>ネン</t>
    </rPh>
    <phoneticPr fontId="24"/>
  </si>
  <si>
    <t>総数</t>
    <rPh sb="0" eb="2">
      <t>ソウスウ</t>
    </rPh>
    <phoneticPr fontId="18"/>
  </si>
  <si>
    <t>面積（ｋ㎡）</t>
    <phoneticPr fontId="24"/>
  </si>
  <si>
    <t>人口密度
（1ｋ㎡当たり）</t>
    <phoneticPr fontId="24"/>
  </si>
  <si>
    <t>総数　（人）</t>
    <rPh sb="4" eb="5">
      <t>ニン</t>
    </rPh>
    <phoneticPr fontId="18"/>
  </si>
  <si>
    <t>人口　（人）</t>
    <rPh sb="0" eb="2">
      <t>ジンコウ</t>
    </rPh>
    <rPh sb="4" eb="5">
      <t>ニン</t>
    </rPh>
    <phoneticPr fontId="18"/>
  </si>
  <si>
    <t>構成比　（％）</t>
    <rPh sb="0" eb="3">
      <t>コウセイヒ</t>
    </rPh>
    <phoneticPr fontId="18"/>
  </si>
  <si>
    <t>不詳　（人）</t>
    <rPh sb="0" eb="2">
      <t>フショウ</t>
    </rPh>
    <rPh sb="4" eb="5">
      <t>ニン</t>
    </rPh>
    <phoneticPr fontId="18"/>
  </si>
  <si>
    <t>女</t>
    <rPh sb="0" eb="1">
      <t>オンナ</t>
    </rPh>
    <phoneticPr fontId="18"/>
  </si>
  <si>
    <t>男　（人）</t>
    <rPh sb="0" eb="1">
      <t>オトコ</t>
    </rPh>
    <rPh sb="3" eb="4">
      <t>ニン</t>
    </rPh>
    <phoneticPr fontId="18"/>
  </si>
  <si>
    <t>女　（人）</t>
    <rPh sb="0" eb="1">
      <t>オンナ</t>
    </rPh>
    <rPh sb="3" eb="4">
      <t>ニン</t>
    </rPh>
    <phoneticPr fontId="18"/>
  </si>
  <si>
    <t>世帯数　（※１）</t>
    <rPh sb="0" eb="3">
      <t>セタイスウ</t>
    </rPh>
    <phoneticPr fontId="24"/>
  </si>
  <si>
    <t>寮・寄宿舎の
学生・生徒</t>
    <phoneticPr fontId="18"/>
  </si>
  <si>
    <t>自衛隊営舎内
居住者</t>
    <phoneticPr fontId="18"/>
  </si>
  <si>
    <t>矯正施設の
入所者</t>
    <phoneticPr fontId="18"/>
  </si>
  <si>
    <t>病院・療養所の
入院者</t>
    <phoneticPr fontId="18"/>
  </si>
  <si>
    <t>-</t>
    <phoneticPr fontId="18"/>
  </si>
  <si>
    <t>※「人口集中地区」とは，市区町村の境域内において，人口密度の高い基本単位区（原則として人口密度が1平方キロメートル当たり4,000人以上）が隣接し，かつ，その隣接した基本単位区内の人口が5,000人以上となる地域です。</t>
    <phoneticPr fontId="24"/>
  </si>
  <si>
    <t>住宅に住む一般世帯</t>
    <rPh sb="0" eb="2">
      <t>ジュウタク</t>
    </rPh>
    <rPh sb="3" eb="4">
      <t>ス</t>
    </rPh>
    <rPh sb="5" eb="7">
      <t>イッパン</t>
    </rPh>
    <rPh sb="7" eb="9">
      <t>セタイ</t>
    </rPh>
    <phoneticPr fontId="18"/>
  </si>
  <si>
    <t>主世帯</t>
    <rPh sb="0" eb="1">
      <t>シュ</t>
    </rPh>
    <rPh sb="1" eb="3">
      <t>セタイ</t>
    </rPh>
    <phoneticPr fontId="18"/>
  </si>
  <si>
    <t>持ち家</t>
    <rPh sb="0" eb="1">
      <t>モ</t>
    </rPh>
    <rPh sb="2" eb="3">
      <t>イエ</t>
    </rPh>
    <phoneticPr fontId="18"/>
  </si>
  <si>
    <t>公営・都市再生機構・公社の借家</t>
    <rPh sb="0" eb="2">
      <t>コウエイ</t>
    </rPh>
    <rPh sb="3" eb="5">
      <t>トシ</t>
    </rPh>
    <rPh sb="5" eb="7">
      <t>サイセイ</t>
    </rPh>
    <rPh sb="7" eb="9">
      <t>キコウ</t>
    </rPh>
    <rPh sb="10" eb="12">
      <t>コウシャ</t>
    </rPh>
    <rPh sb="13" eb="15">
      <t>シャクヤ</t>
    </rPh>
    <phoneticPr fontId="18"/>
  </si>
  <si>
    <t>民営の借家</t>
    <rPh sb="0" eb="2">
      <t>ミンエイ</t>
    </rPh>
    <rPh sb="3" eb="5">
      <t>シャクヤ</t>
    </rPh>
    <phoneticPr fontId="18"/>
  </si>
  <si>
    <t>給与住宅</t>
    <rPh sb="0" eb="2">
      <t>キュウヨ</t>
    </rPh>
    <rPh sb="2" eb="4">
      <t>ジュウタク</t>
    </rPh>
    <phoneticPr fontId="18"/>
  </si>
  <si>
    <t>間借り</t>
    <rPh sb="0" eb="2">
      <t>マガ</t>
    </rPh>
    <phoneticPr fontId="18"/>
  </si>
  <si>
    <t>長屋建</t>
    <rPh sb="0" eb="2">
      <t>ナガヤ</t>
    </rPh>
    <rPh sb="2" eb="3">
      <t>ダ</t>
    </rPh>
    <phoneticPr fontId="18"/>
  </si>
  <si>
    <t>一戸建</t>
    <rPh sb="0" eb="2">
      <t>イッコ</t>
    </rPh>
    <rPh sb="2" eb="3">
      <t>ダ</t>
    </rPh>
    <phoneticPr fontId="18"/>
  </si>
  <si>
    <t>共同住宅</t>
    <rPh sb="0" eb="2">
      <t>キョウドウ</t>
    </rPh>
    <rPh sb="2" eb="4">
      <t>ジュウタク</t>
    </rPh>
    <phoneticPr fontId="18"/>
  </si>
  <si>
    <t>その他</t>
    <rPh sb="2" eb="3">
      <t>タ</t>
    </rPh>
    <phoneticPr fontId="18"/>
  </si>
  <si>
    <t>1･2階建</t>
    <rPh sb="3" eb="5">
      <t>カイダ</t>
    </rPh>
    <phoneticPr fontId="18"/>
  </si>
  <si>
    <t>3～5階建</t>
    <rPh sb="3" eb="5">
      <t>カイダ</t>
    </rPh>
    <phoneticPr fontId="18"/>
  </si>
  <si>
    <t>6～10階建</t>
    <rPh sb="4" eb="6">
      <t>カイダ</t>
    </rPh>
    <phoneticPr fontId="18"/>
  </si>
  <si>
    <t>11階建以上</t>
    <rPh sb="2" eb="4">
      <t>カイダ</t>
    </rPh>
    <rPh sb="4" eb="6">
      <t>イジョウ</t>
    </rPh>
    <phoneticPr fontId="18"/>
  </si>
  <si>
    <t>※1　「親族世帯」とは二人以上の世帯員から成る世帯のうち，世帯主と親族関係にある世帯員のいる世帯をいいます。</t>
    <phoneticPr fontId="18"/>
  </si>
  <si>
    <t>※2　「非親族世帯」とは二人以上の世帯員から成る世帯のうち，世帯主と親族関係にある者がいない世帯をいいます。</t>
    <phoneticPr fontId="18"/>
  </si>
  <si>
    <t>※3　父子世帯とは，未婚，死別又は離別の男親と，その未婚の20歳未満の子供のみから成る一般世帯（他の世帯員がいないもの）をいいます。</t>
    <rPh sb="3" eb="5">
      <t>フシ</t>
    </rPh>
    <phoneticPr fontId="18"/>
  </si>
  <si>
    <t>※4　母子世帯とは，未婚，死別又は離別の女親と，その未婚の20歳未満の子供のみから成る一般世帯（他の世帯員がいないもの）をいいます。</t>
    <phoneticPr fontId="18"/>
  </si>
  <si>
    <t>※１　不詳を含むため、内訳の計と総数は必ずしも一致しません。</t>
    <rPh sb="3" eb="5">
      <t>フショウ</t>
    </rPh>
    <rPh sb="6" eb="7">
      <t>フク</t>
    </rPh>
    <rPh sb="11" eb="13">
      <t>ウチワケ</t>
    </rPh>
    <rPh sb="14" eb="15">
      <t>ケイ</t>
    </rPh>
    <rPh sb="16" eb="18">
      <t>ソウスウ</t>
    </rPh>
    <rPh sb="19" eb="20">
      <t>カナラ</t>
    </rPh>
    <rPh sb="23" eb="25">
      <t>イッチ</t>
    </rPh>
    <phoneticPr fontId="18"/>
  </si>
  <si>
    <t>２．年齢３区分別人口の推移</t>
    <rPh sb="2" eb="4">
      <t>ネンレイ</t>
    </rPh>
    <rPh sb="5" eb="7">
      <t>クブン</t>
    </rPh>
    <rPh sb="7" eb="8">
      <t>ベツ</t>
    </rPh>
    <rPh sb="8" eb="10">
      <t>ジンコウ</t>
    </rPh>
    <rPh sb="11" eb="13">
      <t>スイイ</t>
    </rPh>
    <phoneticPr fontId="24"/>
  </si>
  <si>
    <t>３．人口集中地区（ＤＩＤｓ）の人口・世帯数・面積及び人口密度の推移</t>
    <rPh sb="2" eb="4">
      <t>ジンコウ</t>
    </rPh>
    <rPh sb="4" eb="6">
      <t>シュウチュウ</t>
    </rPh>
    <rPh sb="6" eb="8">
      <t>チク</t>
    </rPh>
    <rPh sb="15" eb="17">
      <t>ジンコウ</t>
    </rPh>
    <rPh sb="18" eb="21">
      <t>セタイスウ</t>
    </rPh>
    <rPh sb="22" eb="24">
      <t>メンセキ</t>
    </rPh>
    <rPh sb="24" eb="25">
      <t>オヨ</t>
    </rPh>
    <rPh sb="26" eb="28">
      <t>ジンコウ</t>
    </rPh>
    <rPh sb="28" eb="30">
      <t>ミツド</t>
    </rPh>
    <rPh sb="31" eb="33">
      <t>スイイ</t>
    </rPh>
    <phoneticPr fontId="24"/>
  </si>
  <si>
    <t>４．世帯の種類別世帯数及び世帯員数の推移</t>
    <rPh sb="2" eb="4">
      <t>セタイ</t>
    </rPh>
    <rPh sb="5" eb="7">
      <t>シュルイ</t>
    </rPh>
    <rPh sb="7" eb="8">
      <t>ベツ</t>
    </rPh>
    <rPh sb="8" eb="11">
      <t>セタイスウ</t>
    </rPh>
    <rPh sb="11" eb="12">
      <t>オヨ</t>
    </rPh>
    <rPh sb="13" eb="15">
      <t>セタイ</t>
    </rPh>
    <rPh sb="15" eb="17">
      <t>インスウ</t>
    </rPh>
    <rPh sb="18" eb="20">
      <t>スイイ</t>
    </rPh>
    <phoneticPr fontId="24"/>
  </si>
  <si>
    <t>５．世帯構成の推移</t>
    <rPh sb="2" eb="4">
      <t>セタイ</t>
    </rPh>
    <rPh sb="4" eb="6">
      <t>コウセイ</t>
    </rPh>
    <rPh sb="7" eb="9">
      <t>スイイ</t>
    </rPh>
    <phoneticPr fontId="24"/>
  </si>
  <si>
    <t>７．住宅の建て方別世帯数の推移</t>
    <rPh sb="2" eb="4">
      <t>ジュウタク</t>
    </rPh>
    <rPh sb="5" eb="6">
      <t>タ</t>
    </rPh>
    <rPh sb="7" eb="8">
      <t>カタ</t>
    </rPh>
    <rPh sb="8" eb="9">
      <t>ベツ</t>
    </rPh>
    <rPh sb="9" eb="12">
      <t>セタイスウ</t>
    </rPh>
    <rPh sb="13" eb="15">
      <t>スイイ</t>
    </rPh>
    <phoneticPr fontId="24"/>
  </si>
  <si>
    <t>１．男女別人口・世帯の種類別世帯数・面積及び人口密度の推移</t>
    <rPh sb="2" eb="4">
      <t>ダンジョ</t>
    </rPh>
    <rPh sb="4" eb="5">
      <t>ベツ</t>
    </rPh>
    <rPh sb="5" eb="7">
      <t>ジンコウ</t>
    </rPh>
    <rPh sb="18" eb="20">
      <t>メンセキ</t>
    </rPh>
    <rPh sb="20" eb="21">
      <t>オヨ</t>
    </rPh>
    <rPh sb="22" eb="24">
      <t>ジンコウ</t>
    </rPh>
    <rPh sb="24" eb="26">
      <t>ミツド</t>
    </rPh>
    <rPh sb="27" eb="29">
      <t>スイイ</t>
    </rPh>
    <phoneticPr fontId="24"/>
  </si>
  <si>
    <t>男</t>
    <rPh sb="0" eb="1">
      <t>オトコ</t>
    </rPh>
    <phoneticPr fontId="18"/>
  </si>
  <si>
    <t>ＤＩＤｓ人口</t>
    <rPh sb="4" eb="6">
      <t>ジンコウ</t>
    </rPh>
    <phoneticPr fontId="24"/>
  </si>
  <si>
    <t>ＤＩＤｓ世帯数</t>
    <rPh sb="4" eb="7">
      <t>セタイスウ</t>
    </rPh>
    <phoneticPr fontId="24"/>
  </si>
  <si>
    <t>非親族世帯（※2）</t>
    <phoneticPr fontId="18"/>
  </si>
  <si>
    <t>うち父子家庭（※3）</t>
    <rPh sb="2" eb="4">
      <t>フシ</t>
    </rPh>
    <rPh sb="4" eb="6">
      <t>カテイ</t>
    </rPh>
    <phoneticPr fontId="18"/>
  </si>
  <si>
    <t>うち母子家庭（※4）</t>
    <rPh sb="2" eb="4">
      <t>ボシ</t>
    </rPh>
    <rPh sb="4" eb="6">
      <t>カテイ</t>
    </rPh>
    <phoneticPr fontId="18"/>
  </si>
  <si>
    <t>親族世帯　（※1）</t>
    <phoneticPr fontId="18"/>
  </si>
  <si>
    <t>※構成比は、分母から不詳を除いて算出しています。</t>
    <rPh sb="1" eb="4">
      <t>コウセイヒ</t>
    </rPh>
    <rPh sb="6" eb="8">
      <t>ブンボ</t>
    </rPh>
    <rPh sb="10" eb="12">
      <t>フショウ</t>
    </rPh>
    <rPh sb="13" eb="14">
      <t>ノゾ</t>
    </rPh>
    <rPh sb="16" eb="18">
      <t>サンシュツ</t>
    </rPh>
    <phoneticPr fontId="18"/>
  </si>
  <si>
    <t>　なお、四捨五入の関係で、構成比を合計しても100％にならない場合があります。</t>
    <rPh sb="4" eb="8">
      <t>シシャゴニュウ</t>
    </rPh>
    <rPh sb="9" eb="11">
      <t>カンケイ</t>
    </rPh>
    <rPh sb="13" eb="16">
      <t>コウセイヒ</t>
    </rPh>
    <rPh sb="17" eb="19">
      <t>ゴウケイ</t>
    </rPh>
    <rPh sb="31" eb="33">
      <t>バアイ</t>
    </rPh>
    <phoneticPr fontId="18"/>
  </si>
  <si>
    <t>男女計</t>
    <rPh sb="0" eb="2">
      <t>ダンジョ</t>
    </rPh>
    <phoneticPr fontId="18"/>
  </si>
  <si>
    <t>110（※2）</t>
    <phoneticPr fontId="18"/>
  </si>
  <si>
    <t>357（※2）</t>
    <phoneticPr fontId="18"/>
  </si>
  <si>
    <t>※2　6階建以上の数値です。</t>
    <rPh sb="4" eb="5">
      <t>カイ</t>
    </rPh>
    <rPh sb="5" eb="6">
      <t>ダ</t>
    </rPh>
    <rPh sb="6" eb="8">
      <t>イジョウ</t>
    </rPh>
    <rPh sb="9" eb="11">
      <t>スウチ</t>
    </rPh>
    <phoneticPr fontId="18"/>
  </si>
  <si>
    <t>※1　総数は「不詳」を含むため、「住宅の建て方」の内訳と必ずしも一致しません。</t>
    <rPh sb="3" eb="5">
      <t>ソウスウ</t>
    </rPh>
    <rPh sb="7" eb="9">
      <t>フショウ</t>
    </rPh>
    <rPh sb="11" eb="12">
      <t>フク</t>
    </rPh>
    <rPh sb="17" eb="19">
      <t>ジュウタク</t>
    </rPh>
    <rPh sb="20" eb="21">
      <t>タ</t>
    </rPh>
    <rPh sb="22" eb="23">
      <t>カタ</t>
    </rPh>
    <rPh sb="25" eb="27">
      <t>ウチワケ</t>
    </rPh>
    <rPh sb="28" eb="29">
      <t>カナラ</t>
    </rPh>
    <rPh sb="32" eb="34">
      <t>イッチ</t>
    </rPh>
    <phoneticPr fontId="18"/>
  </si>
  <si>
    <t>※不詳を含むため、内訳の計と総数は必ずしも一致しません。</t>
    <rPh sb="1" eb="3">
      <t>フショウ</t>
    </rPh>
    <rPh sb="4" eb="5">
      <t>フク</t>
    </rPh>
    <rPh sb="9" eb="11">
      <t>ウチワケ</t>
    </rPh>
    <rPh sb="12" eb="13">
      <t>ケイ</t>
    </rPh>
    <rPh sb="14" eb="16">
      <t>ソウスウ</t>
    </rPh>
    <rPh sb="17" eb="18">
      <t>カナラ</t>
    </rPh>
    <rPh sb="21" eb="23">
      <t>イッチ</t>
    </rPh>
    <phoneticPr fontId="18"/>
  </si>
  <si>
    <t>平成２７年</t>
    <rPh sb="0" eb="2">
      <t>ヘイセイ</t>
    </rPh>
    <rPh sb="4" eb="5">
      <t>ネン</t>
    </rPh>
    <phoneticPr fontId="18"/>
  </si>
  <si>
    <t>平成２７年</t>
    <rPh sb="0" eb="2">
      <t>ヘイセイ</t>
    </rPh>
    <rPh sb="4" eb="5">
      <t>ネン</t>
    </rPh>
    <phoneticPr fontId="24"/>
  </si>
  <si>
    <t>平成２７年</t>
    <rPh sb="0" eb="2">
      <t>ヘイセイ</t>
    </rPh>
    <rPh sb="4" eb="5">
      <t>ネン</t>
    </rPh>
    <phoneticPr fontId="18"/>
  </si>
  <si>
    <t>平成２７年</t>
    <rPh sb="0" eb="2">
      <t>ヘイセイ</t>
    </rPh>
    <rPh sb="4" eb="5">
      <t>ネン</t>
    </rPh>
    <phoneticPr fontId="18"/>
  </si>
  <si>
    <t>平成２７年</t>
    <rPh sb="0" eb="2">
      <t>ヘイセイ</t>
    </rPh>
    <rPh sb="4" eb="5">
      <t>ネン</t>
    </rPh>
    <phoneticPr fontId="18"/>
  </si>
  <si>
    <t>８．６５歳以上の世帯数</t>
    <rPh sb="4" eb="5">
      <t>サイ</t>
    </rPh>
    <rPh sb="5" eb="7">
      <t>イジョウ</t>
    </rPh>
    <rPh sb="8" eb="11">
      <t>セタイスウ</t>
    </rPh>
    <phoneticPr fontId="24"/>
  </si>
  <si>
    <t>一般世帯数</t>
    <rPh sb="0" eb="2">
      <t>イッパン</t>
    </rPh>
    <rPh sb="2" eb="4">
      <t>セタイ</t>
    </rPh>
    <rPh sb="4" eb="5">
      <t>スウ</t>
    </rPh>
    <phoneticPr fontId="18"/>
  </si>
  <si>
    <t>核家族世帯</t>
    <rPh sb="0" eb="3">
      <t>カクカゾク</t>
    </rPh>
    <rPh sb="3" eb="5">
      <t>セタイ</t>
    </rPh>
    <phoneticPr fontId="18"/>
  </si>
  <si>
    <t>夫婦のみ</t>
    <rPh sb="0" eb="2">
      <t>フウフ</t>
    </rPh>
    <phoneticPr fontId="18"/>
  </si>
  <si>
    <t>夫婦と子供</t>
    <rPh sb="0" eb="2">
      <t>フウフ</t>
    </rPh>
    <rPh sb="3" eb="5">
      <t>コドモ</t>
    </rPh>
    <phoneticPr fontId="18"/>
  </si>
  <si>
    <t>男親と子供</t>
    <rPh sb="0" eb="1">
      <t>オトコ</t>
    </rPh>
    <rPh sb="1" eb="2">
      <t>オヤ</t>
    </rPh>
    <rPh sb="3" eb="5">
      <t>コドモ</t>
    </rPh>
    <phoneticPr fontId="18"/>
  </si>
  <si>
    <t>女親と子供</t>
    <rPh sb="0" eb="1">
      <t>オンナ</t>
    </rPh>
    <rPh sb="1" eb="2">
      <t>オヤ</t>
    </rPh>
    <rPh sb="3" eb="5">
      <t>コドモ</t>
    </rPh>
    <phoneticPr fontId="18"/>
  </si>
  <si>
    <t>うち６５歳以上がいる世帯</t>
    <phoneticPr fontId="18"/>
  </si>
  <si>
    <t>不詳</t>
    <rPh sb="0" eb="2">
      <t>フショウ</t>
    </rPh>
    <phoneticPr fontId="18"/>
  </si>
  <si>
    <t>－</t>
    <phoneticPr fontId="18"/>
  </si>
  <si>
    <t>６．住居の種類・住宅の所有の関係別世帯数の推移</t>
    <rPh sb="2" eb="4">
      <t>ジュウキョ</t>
    </rPh>
    <rPh sb="5" eb="7">
      <t>シュルイ</t>
    </rPh>
    <rPh sb="8" eb="10">
      <t>ジュウタク</t>
    </rPh>
    <rPh sb="11" eb="13">
      <t>ショユウ</t>
    </rPh>
    <rPh sb="14" eb="16">
      <t>カンケイ</t>
    </rPh>
    <rPh sb="16" eb="17">
      <t>ベツ</t>
    </rPh>
    <rPh sb="17" eb="20">
      <t>セタイスウ</t>
    </rPh>
    <rPh sb="21" eb="23">
      <t>スイイ</t>
    </rPh>
    <phoneticPr fontId="24"/>
  </si>
  <si>
    <t>※住宅以外に住む一般世帯</t>
    <rPh sb="1" eb="3">
      <t>ジュウタク</t>
    </rPh>
    <rPh sb="3" eb="5">
      <t>イガイ</t>
    </rPh>
    <rPh sb="6" eb="7">
      <t>ス</t>
    </rPh>
    <rPh sb="8" eb="10">
      <t>イッパン</t>
    </rPh>
    <rPh sb="10" eb="12">
      <t>セタイ</t>
    </rPh>
    <phoneticPr fontId="18"/>
  </si>
  <si>
    <t>※「住宅以外」とは寄宿舎・寮など生計を共にしない単身者の集まりを居住させるための建物や、病院・学校・旅館・会社・工場・事務所などの居住用でない建物のことです。</t>
    <rPh sb="2" eb="4">
      <t>ジュウタク</t>
    </rPh>
    <rPh sb="4" eb="6">
      <t>イガイ</t>
    </rPh>
    <rPh sb="9" eb="12">
      <t>キシュクシャ</t>
    </rPh>
    <rPh sb="13" eb="14">
      <t>リョウ</t>
    </rPh>
    <rPh sb="16" eb="18">
      <t>セイケイ</t>
    </rPh>
    <rPh sb="19" eb="20">
      <t>トモ</t>
    </rPh>
    <rPh sb="24" eb="27">
      <t>タンシンシャ</t>
    </rPh>
    <rPh sb="28" eb="29">
      <t>アツ</t>
    </rPh>
    <rPh sb="32" eb="34">
      <t>キョジュウ</t>
    </rPh>
    <rPh sb="40" eb="42">
      <t>タテモノ</t>
    </rPh>
    <rPh sb="44" eb="46">
      <t>ビョウイン</t>
    </rPh>
    <rPh sb="47" eb="49">
      <t>ガッコウ</t>
    </rPh>
    <rPh sb="50" eb="52">
      <t>リョカン</t>
    </rPh>
    <rPh sb="53" eb="55">
      <t>カイシャ</t>
    </rPh>
    <rPh sb="56" eb="58">
      <t>コウジョウ</t>
    </rPh>
    <rPh sb="59" eb="61">
      <t>ジム</t>
    </rPh>
    <rPh sb="61" eb="62">
      <t>ショ</t>
    </rPh>
    <rPh sb="65" eb="68">
      <t>キョジュウヨウ</t>
    </rPh>
    <rPh sb="71" eb="73">
      <t>タテモノ</t>
    </rPh>
    <phoneticPr fontId="18"/>
  </si>
  <si>
    <t>親族世帯(※１）</t>
    <phoneticPr fontId="18"/>
  </si>
  <si>
    <t>総数</t>
  </si>
  <si>
    <t>出典：総務省統計局　国勢調査　調査結果</t>
    <rPh sb="0" eb="2">
      <t>シュッテン</t>
    </rPh>
    <rPh sb="15" eb="17">
      <t>チョウサ</t>
    </rPh>
    <rPh sb="17" eb="19">
      <t>ケッカ</t>
    </rPh>
    <phoneticPr fontId="18"/>
  </si>
  <si>
    <t>出典：総務省統計局　国勢調査　調査結果</t>
    <rPh sb="0" eb="2">
      <t>シュッテン</t>
    </rPh>
    <rPh sb="3" eb="6">
      <t>ソウムショウ</t>
    </rPh>
    <rPh sb="6" eb="9">
      <t>トウケイキョク</t>
    </rPh>
    <rPh sb="10" eb="12">
      <t>コクセイ</t>
    </rPh>
    <rPh sb="12" eb="14">
      <t>チョウサ</t>
    </rPh>
    <rPh sb="15" eb="17">
      <t>チョウサ</t>
    </rPh>
    <rPh sb="17" eb="19">
      <t>ケッカ</t>
    </rPh>
    <phoneticPr fontId="18"/>
  </si>
  <si>
    <t>出典：総務省統計局　国勢調査　調査結果</t>
    <rPh sb="0" eb="2">
      <t>シュッテン</t>
    </rPh>
    <rPh sb="3" eb="6">
      <t>ソウムショウ</t>
    </rPh>
    <rPh sb="6" eb="9">
      <t>トウケイキョク</t>
    </rPh>
    <rPh sb="10" eb="12">
      <t>コクセイ</t>
    </rPh>
    <rPh sb="12" eb="14">
      <t>チョウサ</t>
    </rPh>
    <rPh sb="15" eb="17">
      <t>チョウサ</t>
    </rPh>
    <rPh sb="17" eb="19">
      <t>ケッカ</t>
    </rPh>
    <phoneticPr fontId="24"/>
  </si>
  <si>
    <t>総数</t>
    <rPh sb="0" eb="2">
      <t>ソウスウ</t>
    </rPh>
    <phoneticPr fontId="18"/>
  </si>
  <si>
    <t>うち住宅に住む一般世帯の住宅の建て方</t>
    <rPh sb="2" eb="4">
      <t>ジュウタク</t>
    </rPh>
    <rPh sb="5" eb="6">
      <t>ス</t>
    </rPh>
    <rPh sb="7" eb="9">
      <t>イッパン</t>
    </rPh>
    <rPh sb="9" eb="11">
      <t>セタイ</t>
    </rPh>
    <rPh sb="12" eb="14">
      <t>ジュウタク</t>
    </rPh>
    <rPh sb="15" eb="16">
      <t>タ</t>
    </rPh>
    <rPh sb="17" eb="18">
      <t>カタ</t>
    </rPh>
    <phoneticPr fontId="18"/>
  </si>
  <si>
    <t>令和２年</t>
    <rPh sb="0" eb="2">
      <t>レイワ</t>
    </rPh>
    <rPh sb="3" eb="4">
      <t>ネン</t>
    </rPh>
    <phoneticPr fontId="18"/>
  </si>
  <si>
    <t>令和２年</t>
    <rPh sb="0" eb="2">
      <t>レイワ</t>
    </rPh>
    <rPh sb="3" eb="4">
      <t>ネン</t>
    </rPh>
    <phoneticPr fontId="24"/>
  </si>
  <si>
    <t>令和２年</t>
    <rPh sb="0" eb="2">
      <t>レイワ</t>
    </rPh>
    <rPh sb="3" eb="4">
      <t>ネン</t>
    </rPh>
    <phoneticPr fontId="18"/>
  </si>
  <si>
    <t>令和２年国勢調査, 人口等基本集計結果　表番号１・２</t>
    <rPh sb="0" eb="2">
      <t>レイワ</t>
    </rPh>
    <rPh sb="20" eb="21">
      <t>ヒョウ</t>
    </rPh>
    <rPh sb="21" eb="23">
      <t>バンゴウ</t>
    </rPh>
    <phoneticPr fontId="18"/>
  </si>
  <si>
    <t>令和２年国勢調査, 人口等基本集計結果　表番号２－７</t>
    <rPh sb="0" eb="2">
      <t>レイワ</t>
    </rPh>
    <rPh sb="20" eb="21">
      <t>ヒョウ</t>
    </rPh>
    <rPh sb="21" eb="23">
      <t>バンゴウ</t>
    </rPh>
    <phoneticPr fontId="18"/>
  </si>
  <si>
    <t>令和２年国勢調査, 人口等基本集計結果　表番号６</t>
    <rPh sb="0" eb="2">
      <t>レイワ</t>
    </rPh>
    <rPh sb="20" eb="21">
      <t>ヒョウ</t>
    </rPh>
    <rPh sb="21" eb="23">
      <t>バンゴウ</t>
    </rPh>
    <phoneticPr fontId="18"/>
  </si>
  <si>
    <t>令和２年国勢調査, 人口等基本集計結果　表番号１０</t>
    <rPh sb="0" eb="2">
      <t>レイワ</t>
    </rPh>
    <rPh sb="20" eb="21">
      <t>ヒョウ</t>
    </rPh>
    <rPh sb="21" eb="23">
      <t>バンゴウ</t>
    </rPh>
    <phoneticPr fontId="18"/>
  </si>
  <si>
    <t>令和２年国勢調査, 人口等基本集計結果　表番号１８－４</t>
    <rPh sb="0" eb="2">
      <t>レイワ</t>
    </rPh>
    <rPh sb="20" eb="21">
      <t>ヒョウ</t>
    </rPh>
    <rPh sb="21" eb="23">
      <t>バンゴウ</t>
    </rPh>
    <phoneticPr fontId="18"/>
  </si>
  <si>
    <t>令和２年国勢調査, 人口等基本集計結果　表番号２７－４</t>
    <rPh sb="0" eb="2">
      <t>レイワ</t>
    </rPh>
    <rPh sb="20" eb="21">
      <t>ヒョウ</t>
    </rPh>
    <rPh sb="21" eb="23">
      <t>バンゴウ</t>
    </rPh>
    <phoneticPr fontId="18"/>
  </si>
  <si>
    <t>令和２年国勢調査, 人口等基本集計結果　表番号１－２</t>
    <rPh sb="0" eb="2">
      <t>レイワ</t>
    </rPh>
    <rPh sb="20" eb="21">
      <t>ヒョウ</t>
    </rPh>
    <rPh sb="21" eb="23">
      <t>バンゴウ</t>
    </rPh>
    <phoneticPr fontId="18"/>
  </si>
  <si>
    <t>令和２年国勢調査, 人口等基本集計結果　表番号１９－４</t>
    <rPh sb="0" eb="2">
      <t>レイワ</t>
    </rPh>
    <rPh sb="20" eb="21">
      <t>ヒョウ</t>
    </rPh>
    <rPh sb="21" eb="23">
      <t>バンゴウ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</si>
</sst>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_);[Red]\(#,##0\)"/>
    <numFmt numFmtId="179" formatCode="#,##0.0_);[Red]\(#,##0.0\)"/>
    <numFmt numFmtId="180" formatCode="0.00_ "/>
    <numFmt numFmtId="181" formatCode="#,##0.0_ "/>
    <numFmt numFmtId="182" formatCode="#,##0.00_ "/>
  </numFmts>
  <fonts count="3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0"/>
      <color indexed="8"/>
      <name val="ＭＳ Ｐゴシック"/>
      <family val="3"/>
      <charset val="128"/>
      <scheme val="minor"/>
    </font>
    <font>
      <u/>
      <sz val="14"/>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9"/>
      <name val="ＭＳ 明朝"/>
      <family val="1"/>
      <charset val="128"/>
    </font>
    <font>
      <b/>
      <sz val="14"/>
      <name val="ＭＳ Ｐゴシック"/>
      <family val="3"/>
      <charset val="128"/>
    </font>
    <font>
      <sz val="18"/>
      <color theme="3"/>
      <name val="ＭＳ Ｐゴシック"/>
      <family val="2"/>
      <charset val="128"/>
      <scheme val="maj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auto="1"/>
      </left>
      <right/>
      <top/>
      <bottom/>
      <diagonal/>
    </border>
    <border>
      <left/>
      <right/>
      <top/>
      <bottom style="thin">
        <color auto="1"/>
      </bottom>
      <diagonal/>
    </border>
    <border>
      <left/>
      <right style="thin">
        <color indexed="64"/>
      </right>
      <top/>
      <bottom style="thin">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1" fillId="0" borderId="0">
      <alignment vertical="center"/>
    </xf>
    <xf numFmtId="0" fontId="26" fillId="0" borderId="0">
      <alignment vertical="center"/>
    </xf>
    <xf numFmtId="0" fontId="1" fillId="0" borderId="0">
      <alignment vertical="center"/>
    </xf>
    <xf numFmtId="0" fontId="1" fillId="0" borderId="0">
      <alignment vertical="center"/>
    </xf>
    <xf numFmtId="0" fontId="27" fillId="0" borderId="0"/>
    <xf numFmtId="0" fontId="29" fillId="0" borderId="0" applyNumberFormat="0" applyFill="0" applyBorder="0" applyAlignment="0" applyProtection="0">
      <alignment vertical="center"/>
    </xf>
  </cellStyleXfs>
  <cellXfs count="92">
    <xf numFmtId="0" fontId="0" fillId="0" borderId="0" xfId="0">
      <alignment vertical="center"/>
    </xf>
    <xf numFmtId="0" fontId="19" fillId="0" borderId="0" xfId="0" applyFont="1">
      <alignment vertical="center"/>
    </xf>
    <xf numFmtId="178" fontId="20" fillId="0" borderId="0" xfId="0" applyNumberFormat="1" applyFont="1" applyFill="1" applyBorder="1" applyAlignment="1">
      <alignment horizontal="left" vertical="center"/>
    </xf>
    <xf numFmtId="0" fontId="21" fillId="0" borderId="0" xfId="43" applyFont="1">
      <alignment vertical="center"/>
    </xf>
    <xf numFmtId="0" fontId="23" fillId="0" borderId="0" xfId="43" applyFont="1" applyAlignment="1">
      <alignment vertical="top"/>
    </xf>
    <xf numFmtId="178" fontId="21" fillId="33" borderId="10" xfId="43" applyNumberFormat="1" applyFill="1" applyBorder="1">
      <alignment vertical="center"/>
    </xf>
    <xf numFmtId="178" fontId="21" fillId="0" borderId="10" xfId="43" applyNumberFormat="1" applyFont="1" applyBorder="1">
      <alignment vertical="center"/>
    </xf>
    <xf numFmtId="176" fontId="21" fillId="0" borderId="10" xfId="43" applyNumberFormat="1" applyFont="1" applyBorder="1">
      <alignment vertical="center"/>
    </xf>
    <xf numFmtId="0" fontId="21" fillId="33" borderId="10" xfId="43" applyFill="1" applyBorder="1">
      <alignment vertical="center"/>
    </xf>
    <xf numFmtId="0" fontId="21" fillId="0" borderId="0" xfId="43" applyFont="1" applyAlignment="1">
      <alignment vertical="center" wrapText="1"/>
    </xf>
    <xf numFmtId="0" fontId="21" fillId="0" borderId="10" xfId="43" applyFont="1" applyBorder="1">
      <alignment vertical="center"/>
    </xf>
    <xf numFmtId="176" fontId="19" fillId="0" borderId="10" xfId="0" applyNumberFormat="1" applyFont="1" applyBorder="1" applyAlignment="1">
      <alignment vertical="center" wrapText="1"/>
    </xf>
    <xf numFmtId="176" fontId="19" fillId="0" borderId="10" xfId="0" applyNumberFormat="1" applyFont="1" applyBorder="1" applyAlignment="1">
      <alignment horizontal="right" vertical="center" wrapText="1"/>
    </xf>
    <xf numFmtId="179" fontId="21" fillId="33" borderId="10" xfId="43" applyNumberFormat="1" applyFill="1" applyBorder="1">
      <alignment vertical="center"/>
    </xf>
    <xf numFmtId="180" fontId="21" fillId="33" borderId="10" xfId="43" applyNumberFormat="1" applyFill="1" applyBorder="1">
      <alignment vertical="center"/>
    </xf>
    <xf numFmtId="0" fontId="19" fillId="0" borderId="0" xfId="0" applyFont="1" applyAlignment="1">
      <alignment horizontal="right" vertical="center"/>
    </xf>
    <xf numFmtId="178" fontId="20" fillId="0" borderId="10" xfId="0" applyNumberFormat="1" applyFont="1" applyBorder="1" applyAlignment="1">
      <alignment vertical="center"/>
    </xf>
    <xf numFmtId="178" fontId="22" fillId="0" borderId="10" xfId="42" applyNumberFormat="1" applyFont="1" applyFill="1" applyBorder="1" applyAlignment="1">
      <alignment horizontal="right" vertical="center"/>
    </xf>
    <xf numFmtId="178" fontId="20" fillId="0" borderId="10" xfId="0" applyNumberFormat="1" applyFont="1" applyBorder="1" applyAlignment="1">
      <alignment horizontal="right" vertical="center"/>
    </xf>
    <xf numFmtId="179" fontId="20" fillId="0" borderId="10" xfId="0" applyNumberFormat="1" applyFont="1" applyBorder="1" applyAlignment="1">
      <alignment vertical="center"/>
    </xf>
    <xf numFmtId="176" fontId="19" fillId="0" borderId="10" xfId="0" applyNumberFormat="1" applyFont="1" applyBorder="1">
      <alignment vertical="center"/>
    </xf>
    <xf numFmtId="0" fontId="19" fillId="0" borderId="10" xfId="0" applyNumberFormat="1" applyFont="1" applyBorder="1" applyAlignment="1">
      <alignment horizontal="center" vertical="center" shrinkToFit="1"/>
    </xf>
    <xf numFmtId="0" fontId="20" fillId="0" borderId="10" xfId="0" applyNumberFormat="1" applyFont="1" applyBorder="1" applyAlignment="1">
      <alignment horizontal="center" vertical="center" shrinkToFit="1"/>
    </xf>
    <xf numFmtId="0" fontId="19" fillId="0" borderId="0" xfId="0" applyFont="1" applyBorder="1">
      <alignment vertical="center"/>
    </xf>
    <xf numFmtId="0" fontId="25" fillId="0" borderId="10" xfId="43" applyFont="1" applyBorder="1" applyAlignment="1">
      <alignment horizontal="center" vertical="center"/>
    </xf>
    <xf numFmtId="0" fontId="19" fillId="0" borderId="10" xfId="0" applyFont="1" applyBorder="1" applyAlignment="1">
      <alignment horizontal="center" vertical="center" wrapText="1"/>
    </xf>
    <xf numFmtId="178" fontId="20" fillId="0" borderId="10" xfId="0" applyNumberFormat="1" applyFont="1" applyBorder="1" applyAlignment="1">
      <alignment horizontal="left" vertical="center"/>
    </xf>
    <xf numFmtId="178" fontId="20" fillId="0" borderId="10" xfId="0" applyNumberFormat="1" applyFont="1" applyBorder="1">
      <alignment vertical="center"/>
    </xf>
    <xf numFmtId="178" fontId="20" fillId="0" borderId="10" xfId="0" applyNumberFormat="1" applyFont="1" applyFill="1" applyBorder="1" applyAlignment="1">
      <alignment vertical="center"/>
    </xf>
    <xf numFmtId="0" fontId="19" fillId="0" borderId="18" xfId="0" applyFont="1" applyBorder="1" applyAlignment="1">
      <alignment vertical="center" wrapText="1"/>
    </xf>
    <xf numFmtId="0" fontId="19" fillId="0" borderId="17" xfId="0" applyFont="1" applyBorder="1" applyAlignment="1">
      <alignment vertical="center" wrapText="1"/>
    </xf>
    <xf numFmtId="0" fontId="21" fillId="0" borderId="0" xfId="43" applyFont="1" applyAlignment="1">
      <alignment vertical="center" wrapText="1"/>
    </xf>
    <xf numFmtId="0" fontId="28" fillId="0" borderId="0" xfId="43" applyFont="1">
      <alignment vertical="center"/>
    </xf>
    <xf numFmtId="0" fontId="28" fillId="0" borderId="0" xfId="43" applyFont="1" applyAlignment="1">
      <alignment vertical="center"/>
    </xf>
    <xf numFmtId="0" fontId="25" fillId="0" borderId="10" xfId="43" applyFont="1"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19" fillId="0" borderId="10" xfId="0" applyFont="1" applyBorder="1" applyAlignment="1">
      <alignment horizontal="center" vertical="center" wrapText="1"/>
    </xf>
    <xf numFmtId="0" fontId="25" fillId="0" borderId="10" xfId="43" applyFont="1" applyBorder="1" applyAlignment="1">
      <alignment horizontal="center" vertical="center" shrinkToFit="1"/>
    </xf>
    <xf numFmtId="0" fontId="25" fillId="0" borderId="10" xfId="43" applyFont="1" applyBorder="1">
      <alignment vertical="center"/>
    </xf>
    <xf numFmtId="0" fontId="20" fillId="0" borderId="0" xfId="0" applyFont="1">
      <alignment vertical="center"/>
    </xf>
    <xf numFmtId="0" fontId="25" fillId="0" borderId="0" xfId="43" applyFont="1">
      <alignment vertical="center"/>
    </xf>
    <xf numFmtId="182" fontId="0" fillId="0" borderId="10" xfId="0" applyNumberFormat="1" applyFill="1" applyBorder="1">
      <alignment vertical="center"/>
    </xf>
    <xf numFmtId="181" fontId="0" fillId="0" borderId="10" xfId="0" applyNumberFormat="1" applyFill="1" applyBorder="1">
      <alignment vertical="center"/>
    </xf>
    <xf numFmtId="0" fontId="0" fillId="0" borderId="0" xfId="0">
      <alignment vertical="center"/>
    </xf>
    <xf numFmtId="0" fontId="26" fillId="34" borderId="0" xfId="0" applyFont="1" applyFill="1">
      <alignment vertical="center"/>
    </xf>
    <xf numFmtId="176" fontId="20" fillId="0" borderId="10" xfId="0" applyNumberFormat="1" applyFont="1" applyFill="1" applyBorder="1" applyAlignment="1">
      <alignment vertical="center" wrapText="1"/>
    </xf>
    <xf numFmtId="0" fontId="0" fillId="0" borderId="0" xfId="0" applyAlignment="1">
      <alignment horizontal="left" vertical="center"/>
    </xf>
    <xf numFmtId="0" fontId="26" fillId="0" borderId="0" xfId="0" applyFont="1" applyFill="1">
      <alignment vertical="center"/>
    </xf>
    <xf numFmtId="176" fontId="19" fillId="0" borderId="17" xfId="0" applyNumberFormat="1" applyFont="1" applyBorder="1" applyAlignment="1">
      <alignment horizontal="right" vertical="center" wrapText="1"/>
    </xf>
    <xf numFmtId="176" fontId="20" fillId="0" borderId="10" xfId="0" applyNumberFormat="1" applyFont="1" applyFill="1" applyBorder="1" applyAlignment="1">
      <alignment horizontal="right" vertical="center" wrapText="1"/>
    </xf>
    <xf numFmtId="176" fontId="20" fillId="0" borderId="17" xfId="0" applyNumberFormat="1" applyFont="1" applyFill="1" applyBorder="1" applyAlignment="1">
      <alignment horizontal="right" vertical="center" wrapText="1"/>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20" fillId="0" borderId="10" xfId="0" applyFont="1" applyBorder="1">
      <alignment vertical="center"/>
    </xf>
    <xf numFmtId="0" fontId="19" fillId="0" borderId="10" xfId="0" applyFont="1" applyBorder="1">
      <alignment vertical="center"/>
    </xf>
    <xf numFmtId="0" fontId="20" fillId="0" borderId="10" xfId="0" applyFont="1" applyFill="1" applyBorder="1">
      <alignment vertical="center"/>
    </xf>
    <xf numFmtId="0" fontId="25" fillId="0" borderId="10" xfId="43" applyFont="1" applyBorder="1" applyAlignment="1">
      <alignment horizontal="center" vertical="center"/>
    </xf>
    <xf numFmtId="0" fontId="25" fillId="33" borderId="10" xfId="43" applyFont="1" applyFill="1" applyBorder="1" applyAlignment="1">
      <alignment horizontal="center" vertical="center"/>
    </xf>
    <xf numFmtId="0" fontId="25" fillId="33" borderId="10" xfId="43" applyFont="1" applyFill="1" applyBorder="1" applyAlignment="1">
      <alignment horizontal="center" vertical="center" wrapText="1"/>
    </xf>
    <xf numFmtId="0" fontId="21" fillId="0" borderId="10" xfId="43" applyFont="1" applyBorder="1" applyAlignment="1">
      <alignment horizontal="center" vertical="center"/>
    </xf>
    <xf numFmtId="0" fontId="20" fillId="0" borderId="10" xfId="0" applyFont="1" applyFill="1" applyBorder="1" applyAlignment="1">
      <alignment horizontal="center" vertical="center"/>
    </xf>
    <xf numFmtId="0" fontId="20" fillId="0" borderId="10" xfId="0" applyFont="1" applyBorder="1" applyAlignment="1">
      <alignment horizontal="center" vertical="center"/>
    </xf>
    <xf numFmtId="177" fontId="20" fillId="0" borderId="10" xfId="0" applyNumberFormat="1" applyFont="1" applyBorder="1" applyAlignment="1">
      <alignment horizontal="center" vertical="center"/>
    </xf>
    <xf numFmtId="0" fontId="25" fillId="0" borderId="0" xfId="43" applyFont="1" applyAlignment="1">
      <alignment vertical="center" wrapText="1"/>
    </xf>
    <xf numFmtId="0" fontId="21" fillId="0" borderId="11" xfId="43" applyFont="1" applyBorder="1" applyAlignment="1">
      <alignment horizontal="center" vertical="center"/>
    </xf>
    <xf numFmtId="0" fontId="21" fillId="0" borderId="14" xfId="43" applyFont="1" applyBorder="1" applyAlignment="1">
      <alignment horizontal="center" vertical="center"/>
    </xf>
    <xf numFmtId="0" fontId="20" fillId="0" borderId="10" xfId="0" applyFont="1" applyBorder="1" applyAlignment="1">
      <alignment horizontal="center" vertical="center" wrapText="1"/>
    </xf>
    <xf numFmtId="0" fontId="0" fillId="0" borderId="10" xfId="0" applyFont="1" applyBorder="1" applyAlignment="1">
      <alignment horizontal="center" vertical="center"/>
    </xf>
    <xf numFmtId="0" fontId="19" fillId="0" borderId="10" xfId="0" applyFont="1" applyBorder="1" applyAlignment="1">
      <alignment horizontal="center" vertical="center"/>
    </xf>
    <xf numFmtId="0" fontId="0" fillId="0" borderId="10" xfId="0" applyBorder="1" applyAlignment="1">
      <alignment horizontal="center" vertical="center"/>
    </xf>
    <xf numFmtId="0" fontId="19" fillId="0" borderId="10" xfId="0" applyFont="1" applyBorder="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0" fillId="0" borderId="11" xfId="0" applyBorder="1" applyAlignment="1">
      <alignment horizontal="center" vertical="center"/>
    </xf>
    <xf numFmtId="0" fontId="0" fillId="0" borderId="16" xfId="0" applyBorder="1" applyAlignment="1">
      <alignment horizontal="center" vertical="center"/>
    </xf>
    <xf numFmtId="0" fontId="19" fillId="0" borderId="1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0" xfId="0" applyFont="1" applyBorder="1" applyAlignment="1">
      <alignment horizontal="center" vertical="center" wrapText="1"/>
    </xf>
    <xf numFmtId="176" fontId="19" fillId="0" borderId="19" xfId="0" applyNumberFormat="1" applyFont="1" applyBorder="1" applyAlignment="1">
      <alignment horizontal="center" vertical="center" wrapText="1"/>
    </xf>
    <xf numFmtId="176" fontId="19" fillId="0" borderId="17" xfId="0" applyNumberFormat="1" applyFont="1" applyBorder="1" applyAlignment="1">
      <alignment horizontal="center" vertical="center" wrapText="1"/>
    </xf>
    <xf numFmtId="0" fontId="19" fillId="0" borderId="14" xfId="0" applyFont="1" applyBorder="1" applyAlignment="1">
      <alignment horizontal="center" vertical="center" wrapText="1"/>
    </xf>
    <xf numFmtId="0" fontId="0" fillId="0" borderId="14" xfId="0" applyBorder="1" applyAlignment="1">
      <alignment horizontal="center" vertical="center"/>
    </xf>
    <xf numFmtId="0" fontId="19" fillId="0" borderId="1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タイトル 2" xfId="48" xr:uid="{00000000-0005-0000-0000-000019000000}"/>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4" xr:uid="{00000000-0005-0000-0000-00002B000000}"/>
    <cellStyle name="標準 4" xfId="45" xr:uid="{00000000-0005-0000-0000-00002C000000}"/>
    <cellStyle name="標準 5" xfId="46" xr:uid="{00000000-0005-0000-0000-00002D000000}"/>
    <cellStyle name="標準 6" xfId="47" xr:uid="{00000000-0005-0000-0000-00002E000000}"/>
    <cellStyle name="標準_JB16" xfId="42" xr:uid="{00000000-0005-0000-0000-00002F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7"/>
  <sheetViews>
    <sheetView view="pageBreakPreview" zoomScaleNormal="100" zoomScaleSheetLayoutView="100" workbookViewId="0"/>
  </sheetViews>
  <sheetFormatPr defaultRowHeight="13.5" x14ac:dyDescent="0.15"/>
  <cols>
    <col min="1" max="1" width="9.25" style="3" customWidth="1"/>
    <col min="2" max="6" width="10.125" style="3" customWidth="1"/>
    <col min="7" max="7" width="11.875" style="3" customWidth="1"/>
    <col min="8" max="9" width="11.25" style="3" customWidth="1"/>
    <col min="10" max="10" width="10.625" style="3" customWidth="1"/>
    <col min="11" max="16384" width="9" style="3"/>
  </cols>
  <sheetData>
    <row r="1" spans="1:9" ht="25.5" customHeight="1" x14ac:dyDescent="0.15">
      <c r="A1" s="33" t="s">
        <v>78</v>
      </c>
    </row>
    <row r="2" spans="1:9" ht="16.5" customHeight="1" x14ac:dyDescent="0.15">
      <c r="C2" s="4"/>
    </row>
    <row r="3" spans="1:9" ht="23.25" customHeight="1" x14ac:dyDescent="0.15">
      <c r="A3" s="60"/>
      <c r="B3" s="57" t="s">
        <v>23</v>
      </c>
      <c r="C3" s="57"/>
      <c r="D3" s="57"/>
      <c r="E3" s="57" t="s">
        <v>46</v>
      </c>
      <c r="F3" s="57"/>
      <c r="G3" s="57"/>
      <c r="H3" s="58" t="s">
        <v>32</v>
      </c>
      <c r="I3" s="59" t="s">
        <v>33</v>
      </c>
    </row>
    <row r="4" spans="1:9" ht="23.25" customHeight="1" x14ac:dyDescent="0.15">
      <c r="A4" s="60"/>
      <c r="B4" s="34" t="s">
        <v>24</v>
      </c>
      <c r="C4" s="34" t="s">
        <v>25</v>
      </c>
      <c r="D4" s="34" t="s">
        <v>26</v>
      </c>
      <c r="E4" s="34" t="s">
        <v>24</v>
      </c>
      <c r="F4" s="34" t="s">
        <v>27</v>
      </c>
      <c r="G4" s="38" t="s">
        <v>28</v>
      </c>
      <c r="H4" s="58"/>
      <c r="I4" s="59"/>
    </row>
    <row r="5" spans="1:9" ht="23.25" customHeight="1" x14ac:dyDescent="0.15">
      <c r="A5" s="39" t="s">
        <v>34</v>
      </c>
      <c r="B5" s="5">
        <v>123433</v>
      </c>
      <c r="C5" s="6">
        <v>62306</v>
      </c>
      <c r="D5" s="6">
        <v>61127</v>
      </c>
      <c r="E5" s="7">
        <v>38654</v>
      </c>
      <c r="F5" s="7">
        <v>38313</v>
      </c>
      <c r="G5" s="7">
        <v>50</v>
      </c>
      <c r="H5" s="8">
        <v>138.62</v>
      </c>
      <c r="I5" s="8">
        <v>890.4</v>
      </c>
    </row>
    <row r="6" spans="1:9" ht="23.25" customHeight="1" x14ac:dyDescent="0.15">
      <c r="A6" s="39" t="s">
        <v>35</v>
      </c>
      <c r="B6" s="5">
        <v>123499</v>
      </c>
      <c r="C6" s="6">
        <v>62398</v>
      </c>
      <c r="D6" s="6">
        <v>61101</v>
      </c>
      <c r="E6" s="7">
        <v>41056</v>
      </c>
      <c r="F6" s="7">
        <v>40949</v>
      </c>
      <c r="G6" s="7">
        <v>89</v>
      </c>
      <c r="H6" s="8">
        <v>138.63999999999999</v>
      </c>
      <c r="I6" s="8">
        <v>890.8</v>
      </c>
    </row>
    <row r="7" spans="1:9" ht="23.25" customHeight="1" x14ac:dyDescent="0.15">
      <c r="A7" s="39" t="s">
        <v>29</v>
      </c>
      <c r="B7" s="5">
        <v>122768</v>
      </c>
      <c r="C7" s="6">
        <v>61467</v>
      </c>
      <c r="D7" s="6">
        <v>61301</v>
      </c>
      <c r="E7" s="7">
        <v>43251</v>
      </c>
      <c r="F7" s="7">
        <v>43199</v>
      </c>
      <c r="G7" s="7">
        <v>51</v>
      </c>
      <c r="H7" s="8">
        <v>138.65</v>
      </c>
      <c r="I7" s="8">
        <v>885.5</v>
      </c>
    </row>
    <row r="8" spans="1:9" ht="23.25" customHeight="1" x14ac:dyDescent="0.15">
      <c r="A8" s="39" t="s">
        <v>30</v>
      </c>
      <c r="B8" s="5">
        <v>122234</v>
      </c>
      <c r="C8" s="6">
        <v>60947</v>
      </c>
      <c r="D8" s="6">
        <v>61287</v>
      </c>
      <c r="E8" s="7">
        <v>44370</v>
      </c>
      <c r="F8" s="7">
        <v>44307</v>
      </c>
      <c r="G8" s="7">
        <v>53</v>
      </c>
      <c r="H8" s="8">
        <v>138.71</v>
      </c>
      <c r="I8" s="8">
        <v>881.2</v>
      </c>
    </row>
    <row r="9" spans="1:9" ht="23.25" customHeight="1" x14ac:dyDescent="0.15">
      <c r="A9" s="39" t="s">
        <v>31</v>
      </c>
      <c r="B9" s="5">
        <v>129312</v>
      </c>
      <c r="C9" s="6">
        <v>65242</v>
      </c>
      <c r="D9" s="6">
        <v>64070</v>
      </c>
      <c r="E9" s="7">
        <v>50042</v>
      </c>
      <c r="F9" s="7">
        <v>49978</v>
      </c>
      <c r="G9" s="7">
        <v>64</v>
      </c>
      <c r="H9" s="8">
        <v>138.72999999999999</v>
      </c>
      <c r="I9" s="8">
        <v>932.1</v>
      </c>
    </row>
    <row r="10" spans="1:9" ht="23.25" customHeight="1" x14ac:dyDescent="0.15">
      <c r="A10" s="39" t="s">
        <v>94</v>
      </c>
      <c r="B10" s="5">
        <v>134141</v>
      </c>
      <c r="C10" s="6">
        <v>67450</v>
      </c>
      <c r="D10" s="6">
        <v>66691</v>
      </c>
      <c r="E10" s="7">
        <v>54920</v>
      </c>
      <c r="F10" s="7">
        <v>54827</v>
      </c>
      <c r="G10" s="7">
        <v>93</v>
      </c>
      <c r="H10" s="8">
        <v>138.94999999999999</v>
      </c>
      <c r="I10" s="8">
        <v>965.4</v>
      </c>
    </row>
    <row r="11" spans="1:9" ht="23.25" customHeight="1" x14ac:dyDescent="0.15">
      <c r="A11" s="39" t="s">
        <v>119</v>
      </c>
      <c r="B11" s="5">
        <v>136166</v>
      </c>
      <c r="C11" s="6">
        <v>68450</v>
      </c>
      <c r="D11" s="6">
        <v>67716</v>
      </c>
      <c r="E11" s="7">
        <v>58387</v>
      </c>
      <c r="F11" s="7">
        <v>58265</v>
      </c>
      <c r="G11" s="7">
        <v>122</v>
      </c>
      <c r="H11" s="8">
        <v>138.94999999999999</v>
      </c>
      <c r="I11" s="8">
        <v>980</v>
      </c>
    </row>
    <row r="12" spans="1:9" x14ac:dyDescent="0.15">
      <c r="B12" s="9"/>
      <c r="C12" s="9"/>
      <c r="D12" s="9"/>
      <c r="H12" s="31"/>
    </row>
    <row r="13" spans="1:9" x14ac:dyDescent="0.15">
      <c r="A13" s="41" t="s">
        <v>72</v>
      </c>
      <c r="B13" s="9"/>
      <c r="C13" s="9"/>
      <c r="D13" s="9"/>
      <c r="H13" s="31"/>
    </row>
    <row r="14" spans="1:9" x14ac:dyDescent="0.15">
      <c r="A14" s="41"/>
      <c r="B14" s="31"/>
      <c r="C14" s="31"/>
      <c r="D14" s="31"/>
      <c r="H14" s="31"/>
    </row>
    <row r="15" spans="1:9" x14ac:dyDescent="0.15">
      <c r="A15" s="41" t="s">
        <v>114</v>
      </c>
      <c r="B15" s="9"/>
      <c r="C15" s="9"/>
      <c r="D15" s="9"/>
      <c r="H15" s="31"/>
    </row>
    <row r="17" spans="1:1" x14ac:dyDescent="0.15">
      <c r="A17" s="3" t="s">
        <v>122</v>
      </c>
    </row>
  </sheetData>
  <mergeCells count="5">
    <mergeCell ref="B3:D3"/>
    <mergeCell ref="E3:G3"/>
    <mergeCell ref="H3:H4"/>
    <mergeCell ref="I3:I4"/>
    <mergeCell ref="A3:A4"/>
  </mergeCells>
  <phoneticPr fontId="18"/>
  <printOptions horizontalCentered="1"/>
  <pageMargins left="0.55118110236220474" right="0.35433070866141736"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1"/>
  <sheetViews>
    <sheetView view="pageBreakPreview" topLeftCell="A34" zoomScaleNormal="100" zoomScaleSheetLayoutView="100" workbookViewId="0"/>
  </sheetViews>
  <sheetFormatPr defaultRowHeight="12" x14ac:dyDescent="0.15"/>
  <cols>
    <col min="1" max="1" width="9" style="1"/>
    <col min="2" max="9" width="10.625" style="1" customWidth="1"/>
    <col min="10" max="10" width="9" style="1" customWidth="1"/>
    <col min="11" max="16384" width="9" style="1"/>
  </cols>
  <sheetData>
    <row r="1" spans="1:9" s="3" customFormat="1" ht="25.5" customHeight="1" x14ac:dyDescent="0.15">
      <c r="A1" s="32" t="s">
        <v>73</v>
      </c>
      <c r="B1" s="4"/>
    </row>
    <row r="3" spans="1:9" x14ac:dyDescent="0.15">
      <c r="I3" s="15"/>
    </row>
    <row r="4" spans="1:9" ht="23.25" customHeight="1" x14ac:dyDescent="0.15">
      <c r="A4" s="62" t="s">
        <v>88</v>
      </c>
      <c r="B4" s="63" t="s">
        <v>39</v>
      </c>
      <c r="C4" s="62" t="s">
        <v>12</v>
      </c>
      <c r="D4" s="62"/>
      <c r="E4" s="62" t="s">
        <v>13</v>
      </c>
      <c r="F4" s="62"/>
      <c r="G4" s="62" t="s">
        <v>14</v>
      </c>
      <c r="H4" s="62"/>
      <c r="I4" s="61" t="s">
        <v>42</v>
      </c>
    </row>
    <row r="5" spans="1:9" ht="23.25" customHeight="1" x14ac:dyDescent="0.15">
      <c r="A5" s="62"/>
      <c r="B5" s="63"/>
      <c r="C5" s="36" t="s">
        <v>40</v>
      </c>
      <c r="D5" s="36" t="s">
        <v>41</v>
      </c>
      <c r="E5" s="36" t="s">
        <v>40</v>
      </c>
      <c r="F5" s="36" t="s">
        <v>41</v>
      </c>
      <c r="G5" s="36" t="s">
        <v>40</v>
      </c>
      <c r="H5" s="36" t="s">
        <v>41</v>
      </c>
      <c r="I5" s="61"/>
    </row>
    <row r="6" spans="1:9" ht="23.25" customHeight="1" x14ac:dyDescent="0.15">
      <c r="A6" s="27" t="s">
        <v>11</v>
      </c>
      <c r="B6" s="16">
        <v>123433</v>
      </c>
      <c r="C6" s="16">
        <v>22970</v>
      </c>
      <c r="D6" s="19">
        <f>C6/(C6+E6+G6)*100</f>
        <v>18.66751186528834</v>
      </c>
      <c r="E6" s="16">
        <v>87789</v>
      </c>
      <c r="F6" s="19">
        <f>E6/(E6+G6+C6)*100</f>
        <v>71.345328652233277</v>
      </c>
      <c r="G6" s="16">
        <v>12289</v>
      </c>
      <c r="H6" s="19">
        <f>G6/(C6+E6+G6)*100</f>
        <v>9.9871594824783827</v>
      </c>
      <c r="I6" s="27">
        <v>385</v>
      </c>
    </row>
    <row r="7" spans="1:9" ht="23.25" customHeight="1" x14ac:dyDescent="0.15">
      <c r="A7" s="27" t="s">
        <v>10</v>
      </c>
      <c r="B7" s="16">
        <v>123499</v>
      </c>
      <c r="C7" s="16">
        <v>19825</v>
      </c>
      <c r="D7" s="19">
        <f t="shared" ref="D7:D10" si="0">C7/(C7+E7+G7)*100</f>
        <v>16.056011791956202</v>
      </c>
      <c r="E7" s="16">
        <v>88375</v>
      </c>
      <c r="F7" s="19">
        <f t="shared" ref="F7:F12" si="1">E7/(E7+G7+C7)*100</f>
        <v>71.573772616097315</v>
      </c>
      <c r="G7" s="16">
        <v>15274</v>
      </c>
      <c r="H7" s="19">
        <f t="shared" ref="H7:H12" si="2">G7/(C7+E7+G7)*100</f>
        <v>12.370215591946483</v>
      </c>
      <c r="I7" s="27">
        <v>25</v>
      </c>
    </row>
    <row r="8" spans="1:9" ht="23.25" customHeight="1" x14ac:dyDescent="0.15">
      <c r="A8" s="27" t="s">
        <v>9</v>
      </c>
      <c r="B8" s="16">
        <v>122768</v>
      </c>
      <c r="C8" s="16">
        <v>17558</v>
      </c>
      <c r="D8" s="19">
        <f t="shared" si="0"/>
        <v>14.301888944097355</v>
      </c>
      <c r="E8" s="16">
        <v>86191</v>
      </c>
      <c r="F8" s="19">
        <f t="shared" si="1"/>
        <v>70.206977445078891</v>
      </c>
      <c r="G8" s="16">
        <v>19018</v>
      </c>
      <c r="H8" s="19">
        <f t="shared" si="2"/>
        <v>15.491133610823757</v>
      </c>
      <c r="I8" s="27">
        <v>1</v>
      </c>
    </row>
    <row r="9" spans="1:9" ht="23.25" customHeight="1" x14ac:dyDescent="0.15">
      <c r="A9" s="27" t="s">
        <v>8</v>
      </c>
      <c r="B9" s="16">
        <v>122234</v>
      </c>
      <c r="C9" s="16">
        <v>16579</v>
      </c>
      <c r="D9" s="19">
        <f t="shared" si="0"/>
        <v>13.565215968318647</v>
      </c>
      <c r="E9" s="16">
        <v>82225</v>
      </c>
      <c r="F9" s="19">
        <f t="shared" si="1"/>
        <v>67.277874600096553</v>
      </c>
      <c r="G9" s="16">
        <v>23413</v>
      </c>
      <c r="H9" s="19">
        <f t="shared" si="2"/>
        <v>19.156909431584804</v>
      </c>
      <c r="I9" s="27">
        <v>17</v>
      </c>
    </row>
    <row r="10" spans="1:9" ht="23.25" customHeight="1" x14ac:dyDescent="0.15">
      <c r="A10" s="27" t="s">
        <v>7</v>
      </c>
      <c r="B10" s="16">
        <v>129312</v>
      </c>
      <c r="C10" s="16">
        <v>17462</v>
      </c>
      <c r="D10" s="19">
        <f t="shared" si="0"/>
        <v>13.537588476536758</v>
      </c>
      <c r="E10" s="16">
        <v>82458</v>
      </c>
      <c r="F10" s="19">
        <f t="shared" si="1"/>
        <v>63.92638131933731</v>
      </c>
      <c r="G10" s="16">
        <v>29069</v>
      </c>
      <c r="H10" s="19">
        <f t="shared" si="2"/>
        <v>22.536030204125936</v>
      </c>
      <c r="I10" s="28">
        <v>323</v>
      </c>
    </row>
    <row r="11" spans="1:9" ht="23.25" customHeight="1" x14ac:dyDescent="0.15">
      <c r="A11" s="27" t="s">
        <v>94</v>
      </c>
      <c r="B11" s="16">
        <v>134141</v>
      </c>
      <c r="C11" s="16">
        <v>17688</v>
      </c>
      <c r="D11" s="19">
        <f>C11/(C11+E11+G11)*100</f>
        <v>13.273399920455653</v>
      </c>
      <c r="E11" s="16">
        <v>80841</v>
      </c>
      <c r="F11" s="19">
        <f t="shared" si="1"/>
        <v>60.664570498052662</v>
      </c>
      <c r="G11" s="16">
        <v>34730</v>
      </c>
      <c r="H11" s="19">
        <f t="shared" si="2"/>
        <v>26.062029581491679</v>
      </c>
      <c r="I11" s="28">
        <f>B11-C11-E11-G11</f>
        <v>882</v>
      </c>
    </row>
    <row r="12" spans="1:9" ht="23.25" customHeight="1" x14ac:dyDescent="0.15">
      <c r="A12" s="27" t="s">
        <v>119</v>
      </c>
      <c r="B12" s="16">
        <v>136166</v>
      </c>
      <c r="C12" s="16">
        <v>17144</v>
      </c>
      <c r="D12" s="19">
        <f>C12/(C12+E12+G12)*100</f>
        <v>12.826574891515785</v>
      </c>
      <c r="E12" s="16">
        <v>79146</v>
      </c>
      <c r="F12" s="19">
        <f t="shared" si="1"/>
        <v>59.214424659584019</v>
      </c>
      <c r="G12" s="16">
        <v>37370</v>
      </c>
      <c r="H12" s="19">
        <f t="shared" si="2"/>
        <v>27.959000448900195</v>
      </c>
      <c r="I12" s="28">
        <v>2506</v>
      </c>
    </row>
    <row r="13" spans="1:9" x14ac:dyDescent="0.15">
      <c r="A13" s="23"/>
      <c r="B13" s="23"/>
      <c r="C13" s="23"/>
      <c r="D13" s="23"/>
      <c r="E13" s="23"/>
      <c r="F13" s="23"/>
      <c r="G13" s="23"/>
      <c r="H13" s="23"/>
      <c r="I13" s="23"/>
    </row>
    <row r="14" spans="1:9" x14ac:dyDescent="0.15">
      <c r="A14" s="23"/>
      <c r="B14" s="23"/>
      <c r="C14" s="23"/>
      <c r="D14" s="23"/>
      <c r="E14" s="23"/>
      <c r="F14" s="23"/>
      <c r="G14" s="23"/>
      <c r="H14" s="23"/>
      <c r="I14" s="23"/>
    </row>
    <row r="15" spans="1:9" ht="23.25" customHeight="1" x14ac:dyDescent="0.15">
      <c r="A15" s="62" t="s">
        <v>79</v>
      </c>
      <c r="B15" s="63" t="s">
        <v>44</v>
      </c>
      <c r="C15" s="62" t="s">
        <v>12</v>
      </c>
      <c r="D15" s="62"/>
      <c r="E15" s="62" t="s">
        <v>13</v>
      </c>
      <c r="F15" s="62"/>
      <c r="G15" s="62" t="s">
        <v>14</v>
      </c>
      <c r="H15" s="62"/>
      <c r="I15" s="61" t="s">
        <v>42</v>
      </c>
    </row>
    <row r="16" spans="1:9" ht="23.25" customHeight="1" x14ac:dyDescent="0.15">
      <c r="A16" s="62"/>
      <c r="B16" s="63"/>
      <c r="C16" s="36" t="s">
        <v>40</v>
      </c>
      <c r="D16" s="36" t="s">
        <v>41</v>
      </c>
      <c r="E16" s="36" t="s">
        <v>40</v>
      </c>
      <c r="F16" s="36" t="s">
        <v>41</v>
      </c>
      <c r="G16" s="36" t="s">
        <v>40</v>
      </c>
      <c r="H16" s="36" t="s">
        <v>41</v>
      </c>
      <c r="I16" s="61"/>
    </row>
    <row r="17" spans="1:9" ht="23.25" customHeight="1" x14ac:dyDescent="0.15">
      <c r="A17" s="27" t="s">
        <v>11</v>
      </c>
      <c r="B17" s="16">
        <v>62306</v>
      </c>
      <c r="C17" s="16">
        <v>11889</v>
      </c>
      <c r="D17" s="19">
        <f>C17/(C17+E17+G17)*100</f>
        <v>19.163442940038685</v>
      </c>
      <c r="E17" s="16">
        <v>45184</v>
      </c>
      <c r="F17" s="19">
        <f>E17/(E17+G17+C17)*100</f>
        <v>72.830431979368143</v>
      </c>
      <c r="G17" s="16">
        <v>4967</v>
      </c>
      <c r="H17" s="19">
        <f>G17/(C17+E17+G17)*100</f>
        <v>8.006125080593165</v>
      </c>
      <c r="I17" s="27">
        <v>266</v>
      </c>
    </row>
    <row r="18" spans="1:9" ht="23.25" customHeight="1" x14ac:dyDescent="0.15">
      <c r="A18" s="27" t="s">
        <v>10</v>
      </c>
      <c r="B18" s="16">
        <v>62398</v>
      </c>
      <c r="C18" s="16">
        <v>10254</v>
      </c>
      <c r="D18" s="19">
        <f t="shared" ref="D18:D23" si="3">C18/(C18+E18+G18)*100</f>
        <v>16.438487928436306</v>
      </c>
      <c r="E18" s="16">
        <v>45747</v>
      </c>
      <c r="F18" s="19">
        <f t="shared" ref="F18:F23" si="4">E18/(E18+G18+C18)*100</f>
        <v>73.338356471833023</v>
      </c>
      <c r="G18" s="16">
        <v>6377</v>
      </c>
      <c r="H18" s="19">
        <f t="shared" ref="H18:H20" si="5">G18/(C18+E18+G18)*100</f>
        <v>10.223155599730674</v>
      </c>
      <c r="I18" s="27">
        <v>20</v>
      </c>
    </row>
    <row r="19" spans="1:9" ht="23.25" customHeight="1" x14ac:dyDescent="0.15">
      <c r="A19" s="27" t="s">
        <v>9</v>
      </c>
      <c r="B19" s="16">
        <v>61467</v>
      </c>
      <c r="C19" s="16">
        <v>8906</v>
      </c>
      <c r="D19" s="19">
        <f t="shared" si="3"/>
        <v>14.489311163895488</v>
      </c>
      <c r="E19" s="16">
        <v>44309</v>
      </c>
      <c r="F19" s="19">
        <f t="shared" si="4"/>
        <v>72.087007451273877</v>
      </c>
      <c r="G19" s="16">
        <v>8251</v>
      </c>
      <c r="H19" s="19">
        <f t="shared" si="5"/>
        <v>13.423681384830639</v>
      </c>
      <c r="I19" s="27">
        <v>1</v>
      </c>
    </row>
    <row r="20" spans="1:9" ht="23.25" customHeight="1" x14ac:dyDescent="0.15">
      <c r="A20" s="27" t="s">
        <v>8</v>
      </c>
      <c r="B20" s="16">
        <v>60947</v>
      </c>
      <c r="C20" s="16">
        <v>8421</v>
      </c>
      <c r="D20" s="19">
        <f t="shared" si="3"/>
        <v>13.819190311305118</v>
      </c>
      <c r="E20" s="16">
        <v>42034</v>
      </c>
      <c r="F20" s="19">
        <f t="shared" si="4"/>
        <v>68.9794377800023</v>
      </c>
      <c r="G20" s="16">
        <v>10482</v>
      </c>
      <c r="H20" s="19">
        <f t="shared" si="5"/>
        <v>17.201371908692582</v>
      </c>
      <c r="I20" s="27">
        <v>10</v>
      </c>
    </row>
    <row r="21" spans="1:9" ht="23.25" customHeight="1" x14ac:dyDescent="0.15">
      <c r="A21" s="27" t="s">
        <v>7</v>
      </c>
      <c r="B21" s="16">
        <v>65242</v>
      </c>
      <c r="C21" s="16">
        <v>8947</v>
      </c>
      <c r="D21" s="19">
        <f t="shared" si="3"/>
        <v>13.768851954447522</v>
      </c>
      <c r="E21" s="16">
        <v>42853</v>
      </c>
      <c r="F21" s="19">
        <f t="shared" si="4"/>
        <v>65.947983995075404</v>
      </c>
      <c r="G21" s="16">
        <v>13180</v>
      </c>
      <c r="H21" s="19">
        <f>G21/(C21+E21+G21)*100</f>
        <v>20.283164050477069</v>
      </c>
      <c r="I21" s="28">
        <v>262</v>
      </c>
    </row>
    <row r="22" spans="1:9" ht="23.25" customHeight="1" x14ac:dyDescent="0.15">
      <c r="A22" s="27" t="s">
        <v>94</v>
      </c>
      <c r="B22" s="20">
        <v>67450</v>
      </c>
      <c r="C22" s="16">
        <v>9058</v>
      </c>
      <c r="D22" s="19">
        <f t="shared" si="3"/>
        <v>13.528489283847362</v>
      </c>
      <c r="E22" s="16">
        <v>42257</v>
      </c>
      <c r="F22" s="19">
        <f t="shared" si="4"/>
        <v>63.112538271973719</v>
      </c>
      <c r="G22" s="16">
        <v>15640</v>
      </c>
      <c r="H22" s="19">
        <f>G22/(C22+E22+G22)*100</f>
        <v>23.358972444178928</v>
      </c>
      <c r="I22" s="28">
        <f>B22-C22-E22-G22</f>
        <v>495</v>
      </c>
    </row>
    <row r="23" spans="1:9" ht="23.25" customHeight="1" x14ac:dyDescent="0.15">
      <c r="A23" s="27" t="s">
        <v>119</v>
      </c>
      <c r="B23" s="20">
        <v>68450</v>
      </c>
      <c r="C23" s="16">
        <v>8782</v>
      </c>
      <c r="D23" s="19">
        <f t="shared" si="3"/>
        <v>13.075457090107795</v>
      </c>
      <c r="E23" s="16">
        <v>41564</v>
      </c>
      <c r="F23" s="19">
        <f t="shared" si="4"/>
        <v>61.884342802691918</v>
      </c>
      <c r="G23" s="16">
        <v>16818</v>
      </c>
      <c r="H23" s="19">
        <f>G23/(C23+E23+G23)*100</f>
        <v>25.040200107200285</v>
      </c>
      <c r="I23" s="28">
        <v>1286</v>
      </c>
    </row>
    <row r="24" spans="1:9" x14ac:dyDescent="0.15">
      <c r="A24" s="23"/>
      <c r="B24" s="23"/>
      <c r="C24" s="23"/>
      <c r="D24" s="23"/>
      <c r="E24" s="23"/>
      <c r="F24" s="23"/>
      <c r="G24" s="23"/>
      <c r="H24" s="23"/>
      <c r="I24" s="23"/>
    </row>
    <row r="25" spans="1:9" x14ac:dyDescent="0.15">
      <c r="A25" s="23"/>
      <c r="B25" s="23"/>
      <c r="C25" s="23"/>
      <c r="D25" s="23"/>
      <c r="E25" s="23"/>
      <c r="F25" s="23"/>
      <c r="G25" s="23"/>
      <c r="H25" s="23"/>
      <c r="I25" s="23"/>
    </row>
    <row r="26" spans="1:9" ht="23.25" customHeight="1" x14ac:dyDescent="0.15">
      <c r="A26" s="62" t="s">
        <v>43</v>
      </c>
      <c r="B26" s="63" t="s">
        <v>45</v>
      </c>
      <c r="C26" s="62" t="s">
        <v>12</v>
      </c>
      <c r="D26" s="62"/>
      <c r="E26" s="62" t="s">
        <v>13</v>
      </c>
      <c r="F26" s="62"/>
      <c r="G26" s="62" t="s">
        <v>14</v>
      </c>
      <c r="H26" s="62"/>
      <c r="I26" s="61" t="s">
        <v>42</v>
      </c>
    </row>
    <row r="27" spans="1:9" ht="23.25" customHeight="1" x14ac:dyDescent="0.15">
      <c r="A27" s="62"/>
      <c r="B27" s="63"/>
      <c r="C27" s="36" t="s">
        <v>40</v>
      </c>
      <c r="D27" s="36" t="s">
        <v>41</v>
      </c>
      <c r="E27" s="36" t="s">
        <v>40</v>
      </c>
      <c r="F27" s="36" t="s">
        <v>41</v>
      </c>
      <c r="G27" s="36" t="s">
        <v>40</v>
      </c>
      <c r="H27" s="36" t="s">
        <v>41</v>
      </c>
      <c r="I27" s="61"/>
    </row>
    <row r="28" spans="1:9" ht="23.25" customHeight="1" x14ac:dyDescent="0.15">
      <c r="A28" s="27" t="s">
        <v>11</v>
      </c>
      <c r="B28" s="16">
        <v>61127</v>
      </c>
      <c r="C28" s="16">
        <v>11081</v>
      </c>
      <c r="D28" s="19">
        <f>C28/(C28+E28+G28)*100</f>
        <v>18.163191712562288</v>
      </c>
      <c r="E28" s="16">
        <v>42605</v>
      </c>
      <c r="F28" s="19">
        <f>E28/(E28+G28+C28)*100</f>
        <v>69.835103592971421</v>
      </c>
      <c r="G28" s="16">
        <v>7322</v>
      </c>
      <c r="H28" s="19">
        <f>G28/(C28+E28+G28)*100</f>
        <v>12.0017046944663</v>
      </c>
      <c r="I28" s="27">
        <v>119</v>
      </c>
    </row>
    <row r="29" spans="1:9" ht="23.25" customHeight="1" x14ac:dyDescent="0.15">
      <c r="A29" s="27" t="s">
        <v>10</v>
      </c>
      <c r="B29" s="16">
        <v>61101</v>
      </c>
      <c r="C29" s="16">
        <v>9571</v>
      </c>
      <c r="D29" s="19">
        <f t="shared" ref="D29:D34" si="6">C29/(C29+E29+G29)*100</f>
        <v>15.665510017022392</v>
      </c>
      <c r="E29" s="16">
        <v>42628</v>
      </c>
      <c r="F29" s="19">
        <f t="shared" ref="F29:F34" si="7">E29/(E29+G29+C29)*100</f>
        <v>69.772161843655894</v>
      </c>
      <c r="G29" s="16">
        <v>8897</v>
      </c>
      <c r="H29" s="19">
        <f t="shared" ref="H29:H34" si="8">G29/(C29+E29+G29)*100</f>
        <v>14.562328139321723</v>
      </c>
      <c r="I29" s="27">
        <v>5</v>
      </c>
    </row>
    <row r="30" spans="1:9" ht="23.25" customHeight="1" x14ac:dyDescent="0.15">
      <c r="A30" s="27" t="s">
        <v>9</v>
      </c>
      <c r="B30" s="16">
        <v>61301</v>
      </c>
      <c r="C30" s="16">
        <v>8652</v>
      </c>
      <c r="D30" s="19">
        <f t="shared" si="6"/>
        <v>14.113962251839284</v>
      </c>
      <c r="E30" s="16">
        <v>41882</v>
      </c>
      <c r="F30" s="19">
        <f t="shared" si="7"/>
        <v>68.321887081776808</v>
      </c>
      <c r="G30" s="16">
        <v>10767</v>
      </c>
      <c r="H30" s="19">
        <f t="shared" si="8"/>
        <v>17.56415066638391</v>
      </c>
      <c r="I30" s="18" t="s">
        <v>51</v>
      </c>
    </row>
    <row r="31" spans="1:9" ht="23.25" customHeight="1" x14ac:dyDescent="0.15">
      <c r="A31" s="27" t="s">
        <v>8</v>
      </c>
      <c r="B31" s="16">
        <v>61287</v>
      </c>
      <c r="C31" s="16">
        <v>8158</v>
      </c>
      <c r="D31" s="19">
        <f t="shared" si="6"/>
        <v>13.31266318537859</v>
      </c>
      <c r="E31" s="16">
        <v>40191</v>
      </c>
      <c r="F31" s="19">
        <f t="shared" si="7"/>
        <v>65.585835509138377</v>
      </c>
      <c r="G31" s="16">
        <v>12931</v>
      </c>
      <c r="H31" s="19">
        <f t="shared" si="8"/>
        <v>21.101501305483026</v>
      </c>
      <c r="I31" s="27">
        <v>7</v>
      </c>
    </row>
    <row r="32" spans="1:9" ht="23.25" customHeight="1" x14ac:dyDescent="0.15">
      <c r="A32" s="27" t="s">
        <v>7</v>
      </c>
      <c r="B32" s="16">
        <v>64070</v>
      </c>
      <c r="C32" s="16">
        <v>8515</v>
      </c>
      <c r="D32" s="19">
        <f t="shared" si="6"/>
        <v>13.302816791388711</v>
      </c>
      <c r="E32" s="16">
        <v>39605</v>
      </c>
      <c r="F32" s="19">
        <f t="shared" si="7"/>
        <v>61.874111453076907</v>
      </c>
      <c r="G32" s="16">
        <v>15889</v>
      </c>
      <c r="H32" s="19">
        <f t="shared" si="8"/>
        <v>24.823071755534379</v>
      </c>
      <c r="I32" s="28">
        <v>61</v>
      </c>
    </row>
    <row r="33" spans="1:9" ht="23.25" customHeight="1" x14ac:dyDescent="0.15">
      <c r="A33" s="27" t="s">
        <v>94</v>
      </c>
      <c r="B33" s="16">
        <v>66691</v>
      </c>
      <c r="C33" s="16">
        <v>8630</v>
      </c>
      <c r="D33" s="19">
        <f t="shared" si="6"/>
        <v>13.015805984555984</v>
      </c>
      <c r="E33" s="16">
        <v>38584</v>
      </c>
      <c r="F33" s="19">
        <f t="shared" si="7"/>
        <v>58.192567567567565</v>
      </c>
      <c r="G33" s="16">
        <v>19090</v>
      </c>
      <c r="H33" s="19">
        <f t="shared" si="8"/>
        <v>28.79162644787645</v>
      </c>
      <c r="I33" s="28">
        <f>B33-C33-E33-G33</f>
        <v>387</v>
      </c>
    </row>
    <row r="34" spans="1:9" ht="23.25" customHeight="1" x14ac:dyDescent="0.15">
      <c r="A34" s="27" t="s">
        <v>119</v>
      </c>
      <c r="B34" s="16">
        <v>67716</v>
      </c>
      <c r="C34" s="16">
        <v>8362</v>
      </c>
      <c r="D34" s="19">
        <f t="shared" si="6"/>
        <v>12.57519249278152</v>
      </c>
      <c r="E34" s="16">
        <v>37582</v>
      </c>
      <c r="F34" s="19">
        <f t="shared" si="7"/>
        <v>56.51768527430221</v>
      </c>
      <c r="G34" s="16">
        <v>20552</v>
      </c>
      <c r="H34" s="19">
        <f t="shared" si="8"/>
        <v>30.907122232916269</v>
      </c>
      <c r="I34" s="28">
        <v>1220</v>
      </c>
    </row>
    <row r="36" spans="1:9" customFormat="1" ht="17.25" customHeight="1" x14ac:dyDescent="0.15">
      <c r="A36" s="2" t="s">
        <v>86</v>
      </c>
    </row>
    <row r="37" spans="1:9" ht="12.75" customHeight="1" x14ac:dyDescent="0.15">
      <c r="A37" s="2" t="s">
        <v>87</v>
      </c>
    </row>
    <row r="38" spans="1:9" ht="12.75" customHeight="1" x14ac:dyDescent="0.15">
      <c r="A38" s="2"/>
    </row>
    <row r="39" spans="1:9" x14ac:dyDescent="0.15">
      <c r="A39" s="1" t="s">
        <v>115</v>
      </c>
    </row>
    <row r="41" spans="1:9" x14ac:dyDescent="0.15">
      <c r="A41" s="1" t="s">
        <v>123</v>
      </c>
    </row>
  </sheetData>
  <mergeCells count="18">
    <mergeCell ref="I4:I5"/>
    <mergeCell ref="A4:A5"/>
    <mergeCell ref="G4:H4"/>
    <mergeCell ref="C4:D4"/>
    <mergeCell ref="E4:F4"/>
    <mergeCell ref="B4:B5"/>
    <mergeCell ref="I15:I16"/>
    <mergeCell ref="A26:A27"/>
    <mergeCell ref="B26:B27"/>
    <mergeCell ref="C26:D26"/>
    <mergeCell ref="E26:F26"/>
    <mergeCell ref="G26:H26"/>
    <mergeCell ref="I26:I27"/>
    <mergeCell ref="A15:A16"/>
    <mergeCell ref="B15:B16"/>
    <mergeCell ref="C15:D15"/>
    <mergeCell ref="E15:F15"/>
    <mergeCell ref="G15:H15"/>
  </mergeCells>
  <phoneticPr fontId="18"/>
  <printOptions horizontalCentered="1"/>
  <pageMargins left="0.59055118110236227" right="0.59055118110236227"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6"/>
  <sheetViews>
    <sheetView view="pageBreakPreview" topLeftCell="A7" zoomScaleNormal="100" zoomScaleSheetLayoutView="100" workbookViewId="0">
      <selection activeCell="A17" sqref="A17"/>
    </sheetView>
  </sheetViews>
  <sheetFormatPr defaultRowHeight="13.5" x14ac:dyDescent="0.15"/>
  <cols>
    <col min="1" max="1" width="10.25" style="3" customWidth="1"/>
    <col min="2" max="9" width="11.5" style="3" customWidth="1"/>
    <col min="10" max="16384" width="9" style="3"/>
  </cols>
  <sheetData>
    <row r="1" spans="1:9" ht="25.5" customHeight="1" x14ac:dyDescent="0.15">
      <c r="A1" s="32" t="s">
        <v>74</v>
      </c>
      <c r="B1" s="4"/>
    </row>
    <row r="2" spans="1:9" ht="16.5" customHeight="1" x14ac:dyDescent="0.15">
      <c r="C2" s="4"/>
    </row>
    <row r="3" spans="1:9" ht="23.25" customHeight="1" x14ac:dyDescent="0.15">
      <c r="A3" s="65"/>
      <c r="B3" s="57" t="s">
        <v>80</v>
      </c>
      <c r="C3" s="57"/>
      <c r="D3" s="57"/>
      <c r="E3" s="57" t="s">
        <v>81</v>
      </c>
      <c r="F3" s="57"/>
      <c r="G3" s="57"/>
      <c r="H3" s="58" t="s">
        <v>37</v>
      </c>
      <c r="I3" s="59" t="s">
        <v>38</v>
      </c>
    </row>
    <row r="4" spans="1:9" ht="23.25" customHeight="1" x14ac:dyDescent="0.15">
      <c r="A4" s="66"/>
      <c r="B4" s="24" t="s">
        <v>24</v>
      </c>
      <c r="C4" s="24" t="s">
        <v>25</v>
      </c>
      <c r="D4" s="24" t="s">
        <v>26</v>
      </c>
      <c r="E4" s="24" t="s">
        <v>24</v>
      </c>
      <c r="F4" s="24" t="s">
        <v>27</v>
      </c>
      <c r="G4" s="24" t="s">
        <v>28</v>
      </c>
      <c r="H4" s="58"/>
      <c r="I4" s="58"/>
    </row>
    <row r="5" spans="1:9" ht="23.25" customHeight="1" x14ac:dyDescent="0.15">
      <c r="A5" s="10" t="s">
        <v>34</v>
      </c>
      <c r="B5" s="5">
        <v>68070</v>
      </c>
      <c r="C5" s="6">
        <v>34246</v>
      </c>
      <c r="D5" s="6">
        <v>33824</v>
      </c>
      <c r="E5" s="7">
        <v>22615</v>
      </c>
      <c r="F5" s="7">
        <v>22581</v>
      </c>
      <c r="G5" s="7">
        <v>34</v>
      </c>
      <c r="H5" s="14">
        <v>15.4</v>
      </c>
      <c r="I5" s="13">
        <v>4420.1000000000004</v>
      </c>
    </row>
    <row r="6" spans="1:9" ht="23.25" customHeight="1" x14ac:dyDescent="0.15">
      <c r="A6" s="10" t="s">
        <v>35</v>
      </c>
      <c r="B6" s="5">
        <v>82666</v>
      </c>
      <c r="C6" s="6">
        <v>41898</v>
      </c>
      <c r="D6" s="6">
        <v>40768</v>
      </c>
      <c r="E6" s="7">
        <v>29478</v>
      </c>
      <c r="F6" s="7">
        <v>29425</v>
      </c>
      <c r="G6" s="7">
        <v>53</v>
      </c>
      <c r="H6" s="14">
        <v>17.899999999999999</v>
      </c>
      <c r="I6" s="13">
        <v>4615.6000000000004</v>
      </c>
    </row>
    <row r="7" spans="1:9" ht="23.25" customHeight="1" x14ac:dyDescent="0.15">
      <c r="A7" s="10" t="s">
        <v>29</v>
      </c>
      <c r="B7" s="5">
        <v>82216</v>
      </c>
      <c r="C7" s="6">
        <v>41393</v>
      </c>
      <c r="D7" s="6">
        <v>40823</v>
      </c>
      <c r="E7" s="7">
        <v>30928</v>
      </c>
      <c r="F7" s="7">
        <v>30900</v>
      </c>
      <c r="G7" s="7">
        <v>27</v>
      </c>
      <c r="H7" s="14">
        <v>23</v>
      </c>
      <c r="I7" s="13">
        <v>3574.6</v>
      </c>
    </row>
    <row r="8" spans="1:9" ht="23.25" customHeight="1" x14ac:dyDescent="0.15">
      <c r="A8" s="10" t="s">
        <v>30</v>
      </c>
      <c r="B8" s="5">
        <v>83389</v>
      </c>
      <c r="C8" s="6">
        <v>41774</v>
      </c>
      <c r="D8" s="6">
        <v>41615</v>
      </c>
      <c r="E8" s="7">
        <v>31854</v>
      </c>
      <c r="F8" s="7">
        <v>31821</v>
      </c>
      <c r="G8" s="7">
        <v>28</v>
      </c>
      <c r="H8" s="14">
        <v>23.81</v>
      </c>
      <c r="I8" s="13">
        <v>3502.3</v>
      </c>
    </row>
    <row r="9" spans="1:9" ht="23.25" customHeight="1" x14ac:dyDescent="0.15">
      <c r="A9" s="10" t="s">
        <v>31</v>
      </c>
      <c r="B9" s="5">
        <v>86585</v>
      </c>
      <c r="C9" s="6">
        <v>44012</v>
      </c>
      <c r="D9" s="6">
        <v>42573</v>
      </c>
      <c r="E9" s="7">
        <v>35160</v>
      </c>
      <c r="F9" s="7">
        <v>35124</v>
      </c>
      <c r="G9" s="7">
        <v>36</v>
      </c>
      <c r="H9" s="14">
        <v>24.26</v>
      </c>
      <c r="I9" s="13">
        <v>3569</v>
      </c>
    </row>
    <row r="10" spans="1:9" ht="23.25" customHeight="1" x14ac:dyDescent="0.15">
      <c r="A10" s="10" t="s">
        <v>95</v>
      </c>
      <c r="B10" s="5">
        <v>98356</v>
      </c>
      <c r="C10" s="6">
        <v>49717</v>
      </c>
      <c r="D10" s="6">
        <v>48639</v>
      </c>
      <c r="E10" s="7">
        <v>41949</v>
      </c>
      <c r="F10" s="7">
        <v>41890</v>
      </c>
      <c r="G10" s="7">
        <v>59</v>
      </c>
      <c r="H10" s="42">
        <v>26.09</v>
      </c>
      <c r="I10" s="43">
        <v>3769.9</v>
      </c>
    </row>
    <row r="11" spans="1:9" ht="23.25" customHeight="1" x14ac:dyDescent="0.15">
      <c r="A11" s="10" t="s">
        <v>120</v>
      </c>
      <c r="B11" s="5">
        <v>102312</v>
      </c>
      <c r="C11" s="6">
        <v>51628</v>
      </c>
      <c r="D11" s="6">
        <v>50684</v>
      </c>
      <c r="E11" s="7">
        <v>44973</v>
      </c>
      <c r="F11" s="7">
        <v>44895</v>
      </c>
      <c r="G11" s="7">
        <v>78</v>
      </c>
      <c r="H11" s="42">
        <v>27.29</v>
      </c>
      <c r="I11" s="43">
        <v>3749.1</v>
      </c>
    </row>
    <row r="12" spans="1:9" ht="23.25" customHeight="1" x14ac:dyDescent="0.15">
      <c r="B12" s="9"/>
      <c r="C12" s="9"/>
      <c r="D12" s="9"/>
      <c r="H12" s="9"/>
    </row>
    <row r="13" spans="1:9" s="41" customFormat="1" ht="31.5" customHeight="1" x14ac:dyDescent="0.15">
      <c r="A13" s="64" t="s">
        <v>52</v>
      </c>
      <c r="B13" s="64"/>
      <c r="C13" s="64"/>
      <c r="D13" s="64"/>
      <c r="E13" s="64"/>
      <c r="F13" s="64"/>
      <c r="G13" s="64"/>
      <c r="H13" s="64"/>
      <c r="I13" s="64"/>
    </row>
    <row r="14" spans="1:9" x14ac:dyDescent="0.15">
      <c r="A14" s="41" t="s">
        <v>116</v>
      </c>
    </row>
    <row r="16" spans="1:9" x14ac:dyDescent="0.15">
      <c r="A16" s="3" t="s">
        <v>128</v>
      </c>
    </row>
  </sheetData>
  <mergeCells count="6">
    <mergeCell ref="A13:I13"/>
    <mergeCell ref="H3:H4"/>
    <mergeCell ref="I3:I4"/>
    <mergeCell ref="B3:D3"/>
    <mergeCell ref="E3:G3"/>
    <mergeCell ref="A3:A4"/>
  </mergeCells>
  <phoneticPr fontId="24"/>
  <printOptions horizontalCentered="1"/>
  <pageMargins left="0.74803149606299213" right="0.74803149606299213"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S17"/>
  <sheetViews>
    <sheetView view="pageBreakPreview" zoomScaleNormal="100" zoomScaleSheetLayoutView="100" workbookViewId="0"/>
  </sheetViews>
  <sheetFormatPr defaultRowHeight="13.5" x14ac:dyDescent="0.15"/>
  <cols>
    <col min="1" max="1" width="9" customWidth="1"/>
    <col min="2" max="2" width="6.875" customWidth="1"/>
    <col min="3" max="3" width="8.625" customWidth="1"/>
    <col min="4" max="4" width="6.875" customWidth="1"/>
    <col min="5" max="5" width="8.625" customWidth="1"/>
    <col min="6" max="19" width="6.875" customWidth="1"/>
  </cols>
  <sheetData>
    <row r="1" spans="1:19" s="3" customFormat="1" ht="25.5" customHeight="1" x14ac:dyDescent="0.15">
      <c r="A1" s="32" t="s">
        <v>75</v>
      </c>
      <c r="B1" s="4"/>
    </row>
    <row r="3" spans="1:19" ht="19.5" customHeight="1" x14ac:dyDescent="0.15">
      <c r="A3" s="68"/>
      <c r="B3" s="69" t="s">
        <v>15</v>
      </c>
      <c r="C3" s="69"/>
      <c r="D3" s="62" t="s">
        <v>0</v>
      </c>
      <c r="E3" s="62"/>
      <c r="F3" s="62" t="s">
        <v>16</v>
      </c>
      <c r="G3" s="62"/>
      <c r="H3" s="62"/>
      <c r="I3" s="62"/>
      <c r="J3" s="62"/>
      <c r="K3" s="62"/>
      <c r="L3" s="62"/>
      <c r="M3" s="62"/>
      <c r="N3" s="62"/>
      <c r="O3" s="62"/>
      <c r="P3" s="62"/>
      <c r="Q3" s="62"/>
      <c r="R3" s="62"/>
      <c r="S3" s="62"/>
    </row>
    <row r="4" spans="1:19" ht="35.25" customHeight="1" x14ac:dyDescent="0.15">
      <c r="A4" s="68"/>
      <c r="B4" s="62"/>
      <c r="C4" s="62"/>
      <c r="D4" s="62"/>
      <c r="E4" s="62"/>
      <c r="F4" s="62" t="s">
        <v>36</v>
      </c>
      <c r="G4" s="62"/>
      <c r="H4" s="67" t="s">
        <v>47</v>
      </c>
      <c r="I4" s="67"/>
      <c r="J4" s="67" t="s">
        <v>50</v>
      </c>
      <c r="K4" s="67"/>
      <c r="L4" s="67" t="s">
        <v>17</v>
      </c>
      <c r="M4" s="67"/>
      <c r="N4" s="67" t="s">
        <v>48</v>
      </c>
      <c r="O4" s="67"/>
      <c r="P4" s="67" t="s">
        <v>49</v>
      </c>
      <c r="Q4" s="67"/>
      <c r="R4" s="67" t="s">
        <v>18</v>
      </c>
      <c r="S4" s="67"/>
    </row>
    <row r="5" spans="1:19" ht="20.25" customHeight="1" x14ac:dyDescent="0.15">
      <c r="A5" s="68"/>
      <c r="B5" s="21" t="s">
        <v>19</v>
      </c>
      <c r="C5" s="22" t="s">
        <v>20</v>
      </c>
      <c r="D5" s="22" t="s">
        <v>19</v>
      </c>
      <c r="E5" s="22" t="s">
        <v>20</v>
      </c>
      <c r="F5" s="22" t="s">
        <v>19</v>
      </c>
      <c r="G5" s="22" t="s">
        <v>20</v>
      </c>
      <c r="H5" s="22" t="s">
        <v>19</v>
      </c>
      <c r="I5" s="22" t="s">
        <v>20</v>
      </c>
      <c r="J5" s="22" t="s">
        <v>19</v>
      </c>
      <c r="K5" s="22" t="s">
        <v>20</v>
      </c>
      <c r="L5" s="22" t="s">
        <v>19</v>
      </c>
      <c r="M5" s="22" t="s">
        <v>20</v>
      </c>
      <c r="N5" s="22" t="s">
        <v>19</v>
      </c>
      <c r="O5" s="22" t="s">
        <v>20</v>
      </c>
      <c r="P5" s="22" t="s">
        <v>19</v>
      </c>
      <c r="Q5" s="22" t="s">
        <v>20</v>
      </c>
      <c r="R5" s="22" t="s">
        <v>19</v>
      </c>
      <c r="S5" s="22" t="s">
        <v>20</v>
      </c>
    </row>
    <row r="6" spans="1:19" ht="20.25" customHeight="1" x14ac:dyDescent="0.15">
      <c r="A6" s="26" t="s">
        <v>11</v>
      </c>
      <c r="B6" s="16">
        <v>38654</v>
      </c>
      <c r="C6" s="16">
        <v>123433</v>
      </c>
      <c r="D6" s="16">
        <v>38313</v>
      </c>
      <c r="E6" s="16">
        <v>120192</v>
      </c>
      <c r="F6" s="17">
        <v>50</v>
      </c>
      <c r="G6" s="16">
        <v>2856</v>
      </c>
      <c r="H6" s="17">
        <v>12</v>
      </c>
      <c r="I6" s="16">
        <v>1538</v>
      </c>
      <c r="J6" s="17">
        <v>18</v>
      </c>
      <c r="K6" s="16">
        <v>683</v>
      </c>
      <c r="L6" s="17">
        <v>3</v>
      </c>
      <c r="M6" s="16">
        <v>138</v>
      </c>
      <c r="N6" s="17">
        <v>10</v>
      </c>
      <c r="O6" s="16">
        <v>484</v>
      </c>
      <c r="P6" s="17">
        <v>1</v>
      </c>
      <c r="Q6" s="18">
        <v>7</v>
      </c>
      <c r="R6" s="17">
        <v>6</v>
      </c>
      <c r="S6" s="16">
        <v>6</v>
      </c>
    </row>
    <row r="7" spans="1:19" ht="20.25" customHeight="1" x14ac:dyDescent="0.15">
      <c r="A7" s="26" t="s">
        <v>10</v>
      </c>
      <c r="B7" s="16">
        <v>41056</v>
      </c>
      <c r="C7" s="16">
        <v>123499</v>
      </c>
      <c r="D7" s="16">
        <v>40949</v>
      </c>
      <c r="E7" s="16">
        <v>120477</v>
      </c>
      <c r="F7" s="17">
        <v>89</v>
      </c>
      <c r="G7" s="16">
        <v>2997</v>
      </c>
      <c r="H7" s="17">
        <v>18</v>
      </c>
      <c r="I7" s="16">
        <v>1502</v>
      </c>
      <c r="J7" s="17">
        <v>18</v>
      </c>
      <c r="K7" s="16">
        <v>797</v>
      </c>
      <c r="L7" s="17">
        <v>3</v>
      </c>
      <c r="M7" s="16">
        <v>139</v>
      </c>
      <c r="N7" s="17">
        <v>4</v>
      </c>
      <c r="O7" s="16">
        <v>512</v>
      </c>
      <c r="P7" s="17" t="s">
        <v>21</v>
      </c>
      <c r="Q7" s="18" t="s">
        <v>21</v>
      </c>
      <c r="R7" s="17">
        <v>46</v>
      </c>
      <c r="S7" s="16">
        <v>47</v>
      </c>
    </row>
    <row r="8" spans="1:19" ht="20.25" customHeight="1" x14ac:dyDescent="0.15">
      <c r="A8" s="26" t="s">
        <v>9</v>
      </c>
      <c r="B8" s="16">
        <v>43251</v>
      </c>
      <c r="C8" s="16">
        <v>122768</v>
      </c>
      <c r="D8" s="16">
        <v>43199</v>
      </c>
      <c r="E8" s="16">
        <v>119763</v>
      </c>
      <c r="F8" s="17">
        <v>51</v>
      </c>
      <c r="G8" s="16">
        <v>3004</v>
      </c>
      <c r="H8" s="17">
        <v>14</v>
      </c>
      <c r="I8" s="16">
        <v>1100</v>
      </c>
      <c r="J8" s="17">
        <v>18</v>
      </c>
      <c r="K8" s="16">
        <v>855</v>
      </c>
      <c r="L8" s="17">
        <v>11</v>
      </c>
      <c r="M8" s="16">
        <v>516</v>
      </c>
      <c r="N8" s="17">
        <v>5</v>
      </c>
      <c r="O8" s="16">
        <v>515</v>
      </c>
      <c r="P8" s="17">
        <v>1</v>
      </c>
      <c r="Q8" s="16">
        <v>16</v>
      </c>
      <c r="R8" s="17">
        <v>2</v>
      </c>
      <c r="S8" s="16">
        <v>2</v>
      </c>
    </row>
    <row r="9" spans="1:19" ht="20.25" customHeight="1" x14ac:dyDescent="0.15">
      <c r="A9" s="26" t="s">
        <v>8</v>
      </c>
      <c r="B9" s="16">
        <v>44370</v>
      </c>
      <c r="C9" s="16">
        <v>122234</v>
      </c>
      <c r="D9" s="16">
        <v>44307</v>
      </c>
      <c r="E9" s="16">
        <v>119118</v>
      </c>
      <c r="F9" s="17">
        <v>53</v>
      </c>
      <c r="G9" s="16">
        <v>3099</v>
      </c>
      <c r="H9" s="17">
        <v>15</v>
      </c>
      <c r="I9" s="16">
        <v>1137</v>
      </c>
      <c r="J9" s="17">
        <v>9</v>
      </c>
      <c r="K9" s="16">
        <v>792</v>
      </c>
      <c r="L9" s="17">
        <v>15</v>
      </c>
      <c r="M9" s="16">
        <v>709</v>
      </c>
      <c r="N9" s="17">
        <v>10</v>
      </c>
      <c r="O9" s="16">
        <v>421</v>
      </c>
      <c r="P9" s="17">
        <v>1</v>
      </c>
      <c r="Q9" s="16">
        <v>37</v>
      </c>
      <c r="R9" s="17">
        <v>3</v>
      </c>
      <c r="S9" s="16">
        <v>3</v>
      </c>
    </row>
    <row r="10" spans="1:19" ht="20.25" customHeight="1" x14ac:dyDescent="0.15">
      <c r="A10" s="26" t="s">
        <v>7</v>
      </c>
      <c r="B10" s="16">
        <v>50042</v>
      </c>
      <c r="C10" s="16">
        <v>129312</v>
      </c>
      <c r="D10" s="16">
        <v>49978</v>
      </c>
      <c r="E10" s="16">
        <v>126255</v>
      </c>
      <c r="F10" s="16">
        <v>64</v>
      </c>
      <c r="G10" s="16">
        <v>3057</v>
      </c>
      <c r="H10" s="16">
        <v>14</v>
      </c>
      <c r="I10" s="16">
        <v>914</v>
      </c>
      <c r="J10" s="16">
        <v>9</v>
      </c>
      <c r="K10" s="16">
        <v>622</v>
      </c>
      <c r="L10" s="16">
        <v>21</v>
      </c>
      <c r="M10" s="16">
        <v>1098</v>
      </c>
      <c r="N10" s="16">
        <v>10</v>
      </c>
      <c r="O10" s="16">
        <v>393</v>
      </c>
      <c r="P10" s="16">
        <v>1</v>
      </c>
      <c r="Q10" s="16">
        <v>21</v>
      </c>
      <c r="R10" s="16">
        <v>9</v>
      </c>
      <c r="S10" s="16">
        <v>9</v>
      </c>
    </row>
    <row r="11" spans="1:19" s="44" customFormat="1" ht="20.25" customHeight="1" x14ac:dyDescent="0.15">
      <c r="A11" s="26" t="s">
        <v>94</v>
      </c>
      <c r="B11" s="16">
        <v>54920</v>
      </c>
      <c r="C11" s="16">
        <v>134141</v>
      </c>
      <c r="D11" s="16">
        <v>54827</v>
      </c>
      <c r="E11" s="16">
        <v>130603</v>
      </c>
      <c r="F11" s="16">
        <v>93</v>
      </c>
      <c r="G11" s="16">
        <v>3538</v>
      </c>
      <c r="H11" s="16">
        <v>12</v>
      </c>
      <c r="I11" s="16">
        <v>928</v>
      </c>
      <c r="J11" s="16">
        <v>9</v>
      </c>
      <c r="K11" s="16">
        <v>631</v>
      </c>
      <c r="L11" s="16">
        <v>50</v>
      </c>
      <c r="M11" s="16">
        <v>1555</v>
      </c>
      <c r="N11" s="16">
        <v>6</v>
      </c>
      <c r="O11" s="16">
        <v>392</v>
      </c>
      <c r="P11" s="16">
        <v>1</v>
      </c>
      <c r="Q11" s="16">
        <v>17</v>
      </c>
      <c r="R11" s="16">
        <v>15</v>
      </c>
      <c r="S11" s="16">
        <v>15</v>
      </c>
    </row>
    <row r="12" spans="1:19" s="44" customFormat="1" ht="20.25" customHeight="1" x14ac:dyDescent="0.15">
      <c r="A12" s="26" t="s">
        <v>119</v>
      </c>
      <c r="B12" s="16">
        <v>58387</v>
      </c>
      <c r="C12" s="16">
        <v>136166</v>
      </c>
      <c r="D12" s="16">
        <v>58265</v>
      </c>
      <c r="E12" s="16">
        <v>132544</v>
      </c>
      <c r="F12" s="16">
        <v>122</v>
      </c>
      <c r="G12" s="16">
        <v>3622</v>
      </c>
      <c r="H12" s="16">
        <v>13</v>
      </c>
      <c r="I12" s="16">
        <v>655</v>
      </c>
      <c r="J12" s="16">
        <v>10</v>
      </c>
      <c r="K12" s="16">
        <v>504</v>
      </c>
      <c r="L12" s="16">
        <v>71</v>
      </c>
      <c r="M12" s="16">
        <v>2003</v>
      </c>
      <c r="N12" s="16">
        <v>6</v>
      </c>
      <c r="O12" s="16">
        <v>431</v>
      </c>
      <c r="P12" s="16">
        <v>1</v>
      </c>
      <c r="Q12" s="16">
        <v>8</v>
      </c>
      <c r="R12" s="16">
        <v>21</v>
      </c>
      <c r="S12" s="16">
        <v>21</v>
      </c>
    </row>
    <row r="14" spans="1:19" ht="17.25" customHeight="1" x14ac:dyDescent="0.15">
      <c r="A14" s="2" t="s">
        <v>93</v>
      </c>
    </row>
    <row r="15" spans="1:19" x14ac:dyDescent="0.15">
      <c r="A15" s="1" t="s">
        <v>115</v>
      </c>
    </row>
    <row r="17" spans="1:1" x14ac:dyDescent="0.15">
      <c r="A17" s="1" t="s">
        <v>124</v>
      </c>
    </row>
  </sheetData>
  <mergeCells count="11">
    <mergeCell ref="P4:Q4"/>
    <mergeCell ref="R4:S4"/>
    <mergeCell ref="A3:A5"/>
    <mergeCell ref="H4:I4"/>
    <mergeCell ref="J4:K4"/>
    <mergeCell ref="L4:M4"/>
    <mergeCell ref="N4:O4"/>
    <mergeCell ref="B3:C4"/>
    <mergeCell ref="D3:E4"/>
    <mergeCell ref="F3:S3"/>
    <mergeCell ref="F4:G4"/>
  </mergeCells>
  <phoneticPr fontId="18"/>
  <printOptions horizontalCentered="1"/>
  <pageMargins left="0.51181102362204722"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N22"/>
  <sheetViews>
    <sheetView view="pageBreakPreview" topLeftCell="A4" zoomScaleNormal="100" zoomScaleSheetLayoutView="100" workbookViewId="0"/>
  </sheetViews>
  <sheetFormatPr defaultRowHeight="13.5" x14ac:dyDescent="0.15"/>
  <cols>
    <col min="1" max="13" width="9.75" customWidth="1"/>
  </cols>
  <sheetData>
    <row r="1" spans="1:14" s="3" customFormat="1" ht="25.5" customHeight="1" x14ac:dyDescent="0.15">
      <c r="A1" s="32" t="s">
        <v>76</v>
      </c>
      <c r="B1" s="4"/>
    </row>
    <row r="3" spans="1:14" ht="16.5" customHeight="1" x14ac:dyDescent="0.15">
      <c r="A3" s="70"/>
      <c r="B3" s="71" t="s">
        <v>0</v>
      </c>
      <c r="C3" s="71" t="s">
        <v>85</v>
      </c>
      <c r="D3" s="71"/>
      <c r="E3" s="71"/>
      <c r="F3" s="71"/>
      <c r="G3" s="71"/>
      <c r="H3" s="71"/>
      <c r="I3" s="71"/>
      <c r="J3" s="71"/>
      <c r="K3" s="71"/>
      <c r="L3" s="71" t="s">
        <v>82</v>
      </c>
      <c r="M3" s="71" t="s">
        <v>6</v>
      </c>
      <c r="N3" s="62" t="s">
        <v>107</v>
      </c>
    </row>
    <row r="4" spans="1:14" ht="16.5" customHeight="1" x14ac:dyDescent="0.15">
      <c r="A4" s="70"/>
      <c r="B4" s="71"/>
      <c r="C4" s="71" t="s">
        <v>36</v>
      </c>
      <c r="D4" s="71" t="s">
        <v>1</v>
      </c>
      <c r="E4" s="71"/>
      <c r="F4" s="71"/>
      <c r="G4" s="71"/>
      <c r="H4" s="71"/>
      <c r="I4" s="71"/>
      <c r="J4" s="71"/>
      <c r="K4" s="71" t="s">
        <v>22</v>
      </c>
      <c r="L4" s="71"/>
      <c r="M4" s="71"/>
      <c r="N4" s="70"/>
    </row>
    <row r="5" spans="1:14" ht="16.5" customHeight="1" x14ac:dyDescent="0.15">
      <c r="A5" s="70"/>
      <c r="B5" s="71"/>
      <c r="C5" s="71"/>
      <c r="D5" s="71" t="s">
        <v>36</v>
      </c>
      <c r="E5" s="71" t="s">
        <v>2</v>
      </c>
      <c r="F5" s="71" t="s">
        <v>3</v>
      </c>
      <c r="G5" s="71" t="s">
        <v>4</v>
      </c>
      <c r="H5" s="37"/>
      <c r="I5" s="71" t="s">
        <v>5</v>
      </c>
      <c r="J5" s="37"/>
      <c r="K5" s="71"/>
      <c r="L5" s="71"/>
      <c r="M5" s="71"/>
      <c r="N5" s="70"/>
    </row>
    <row r="6" spans="1:14" ht="24" x14ac:dyDescent="0.15">
      <c r="A6" s="70"/>
      <c r="B6" s="71"/>
      <c r="C6" s="71"/>
      <c r="D6" s="71"/>
      <c r="E6" s="71"/>
      <c r="F6" s="71"/>
      <c r="G6" s="71"/>
      <c r="H6" s="37" t="s">
        <v>83</v>
      </c>
      <c r="I6" s="71"/>
      <c r="J6" s="35" t="s">
        <v>84</v>
      </c>
      <c r="K6" s="71"/>
      <c r="L6" s="71"/>
      <c r="M6" s="71"/>
      <c r="N6" s="70"/>
    </row>
    <row r="7" spans="1:14" ht="21" customHeight="1" x14ac:dyDescent="0.15">
      <c r="A7" s="55" t="s">
        <v>11</v>
      </c>
      <c r="B7" s="11">
        <v>38313</v>
      </c>
      <c r="C7" s="11">
        <v>31077</v>
      </c>
      <c r="D7" s="11">
        <v>24336</v>
      </c>
      <c r="E7" s="11">
        <v>5513</v>
      </c>
      <c r="F7" s="11">
        <v>16178</v>
      </c>
      <c r="G7" s="11">
        <v>461</v>
      </c>
      <c r="H7" s="11">
        <v>145</v>
      </c>
      <c r="I7" s="11">
        <v>2184</v>
      </c>
      <c r="J7" s="11">
        <v>623</v>
      </c>
      <c r="K7" s="11">
        <v>6741</v>
      </c>
      <c r="L7" s="11">
        <v>134</v>
      </c>
      <c r="M7" s="11">
        <v>7102</v>
      </c>
      <c r="N7" s="53" t="s">
        <v>108</v>
      </c>
    </row>
    <row r="8" spans="1:14" ht="21" customHeight="1" x14ac:dyDescent="0.15">
      <c r="A8" s="54" t="s">
        <v>10</v>
      </c>
      <c r="B8" s="11">
        <v>40949</v>
      </c>
      <c r="C8" s="11">
        <v>32149</v>
      </c>
      <c r="D8" s="11">
        <v>25582</v>
      </c>
      <c r="E8" s="11">
        <v>7080</v>
      </c>
      <c r="F8" s="11">
        <v>15521</v>
      </c>
      <c r="G8" s="11">
        <v>521</v>
      </c>
      <c r="H8" s="11">
        <v>99</v>
      </c>
      <c r="I8" s="11">
        <v>2460</v>
      </c>
      <c r="J8" s="11">
        <v>529</v>
      </c>
      <c r="K8" s="11">
        <v>6567</v>
      </c>
      <c r="L8" s="11">
        <v>179</v>
      </c>
      <c r="M8" s="11">
        <v>8621</v>
      </c>
      <c r="N8" s="52" t="s">
        <v>108</v>
      </c>
    </row>
    <row r="9" spans="1:14" ht="21" customHeight="1" x14ac:dyDescent="0.15">
      <c r="A9" s="54" t="s">
        <v>9</v>
      </c>
      <c r="B9" s="11">
        <v>43199</v>
      </c>
      <c r="C9" s="11">
        <v>33105</v>
      </c>
      <c r="D9" s="11">
        <v>26762</v>
      </c>
      <c r="E9" s="11">
        <v>8477</v>
      </c>
      <c r="F9" s="11">
        <v>14778</v>
      </c>
      <c r="G9" s="11">
        <v>638</v>
      </c>
      <c r="H9" s="11">
        <v>128</v>
      </c>
      <c r="I9" s="11">
        <v>2869</v>
      </c>
      <c r="J9" s="11">
        <v>648</v>
      </c>
      <c r="K9" s="11">
        <v>6343</v>
      </c>
      <c r="L9" s="11">
        <v>194</v>
      </c>
      <c r="M9" s="11">
        <v>9900</v>
      </c>
      <c r="N9" s="52" t="s">
        <v>108</v>
      </c>
    </row>
    <row r="10" spans="1:14" ht="21" customHeight="1" x14ac:dyDescent="0.15">
      <c r="A10" s="54" t="s">
        <v>8</v>
      </c>
      <c r="B10" s="11">
        <v>44307</v>
      </c>
      <c r="C10" s="11">
        <v>34073</v>
      </c>
      <c r="D10" s="11">
        <v>27907</v>
      </c>
      <c r="E10" s="11">
        <v>9668</v>
      </c>
      <c r="F10" s="11">
        <v>14390</v>
      </c>
      <c r="G10" s="11">
        <v>676</v>
      </c>
      <c r="H10" s="11">
        <v>99</v>
      </c>
      <c r="I10" s="11">
        <v>3173</v>
      </c>
      <c r="J10" s="11">
        <v>712</v>
      </c>
      <c r="K10" s="11">
        <v>6166</v>
      </c>
      <c r="L10" s="11">
        <v>34</v>
      </c>
      <c r="M10" s="11">
        <v>10200</v>
      </c>
      <c r="N10" s="52" t="s">
        <v>108</v>
      </c>
    </row>
    <row r="11" spans="1:14" ht="21" customHeight="1" x14ac:dyDescent="0.15">
      <c r="A11" s="54" t="s">
        <v>7</v>
      </c>
      <c r="B11" s="12">
        <v>49978</v>
      </c>
      <c r="C11" s="12">
        <v>35758</v>
      </c>
      <c r="D11" s="12">
        <v>29945</v>
      </c>
      <c r="E11" s="12">
        <v>10708</v>
      </c>
      <c r="F11" s="12">
        <v>14848</v>
      </c>
      <c r="G11" s="12">
        <v>755</v>
      </c>
      <c r="H11" s="12">
        <v>116</v>
      </c>
      <c r="I11" s="12">
        <v>3634</v>
      </c>
      <c r="J11" s="12">
        <v>697</v>
      </c>
      <c r="K11" s="12">
        <v>5813</v>
      </c>
      <c r="L11" s="12">
        <v>455</v>
      </c>
      <c r="M11" s="12">
        <v>13756</v>
      </c>
      <c r="N11" s="54">
        <v>9</v>
      </c>
    </row>
    <row r="12" spans="1:14" s="44" customFormat="1" ht="21" customHeight="1" x14ac:dyDescent="0.15">
      <c r="A12" s="56" t="s">
        <v>96</v>
      </c>
      <c r="B12" s="12">
        <v>54827</v>
      </c>
      <c r="C12" s="12">
        <v>36800</v>
      </c>
      <c r="D12" s="12">
        <v>32046</v>
      </c>
      <c r="E12" s="12">
        <v>11621</v>
      </c>
      <c r="F12" s="12">
        <v>15524</v>
      </c>
      <c r="G12" s="12">
        <v>843</v>
      </c>
      <c r="H12" s="12">
        <v>113</v>
      </c>
      <c r="I12" s="12">
        <v>4058</v>
      </c>
      <c r="J12" s="12">
        <v>815</v>
      </c>
      <c r="K12" s="12">
        <f>C12-D12</f>
        <v>4754</v>
      </c>
      <c r="L12" s="12">
        <v>605</v>
      </c>
      <c r="M12" s="12">
        <v>17399</v>
      </c>
      <c r="N12" s="54">
        <v>23</v>
      </c>
    </row>
    <row r="13" spans="1:14" s="44" customFormat="1" ht="21" customHeight="1" x14ac:dyDescent="0.15">
      <c r="A13" s="56" t="s">
        <v>119</v>
      </c>
      <c r="B13" s="12">
        <v>58265</v>
      </c>
      <c r="C13" s="12">
        <v>37203</v>
      </c>
      <c r="D13" s="12">
        <v>33150</v>
      </c>
      <c r="E13" s="12">
        <v>12204</v>
      </c>
      <c r="F13" s="12">
        <v>15597</v>
      </c>
      <c r="G13" s="12">
        <v>905</v>
      </c>
      <c r="H13" s="12">
        <v>114</v>
      </c>
      <c r="I13" s="12">
        <v>4444</v>
      </c>
      <c r="J13" s="12">
        <v>683</v>
      </c>
      <c r="K13" s="12">
        <v>4053</v>
      </c>
      <c r="L13" s="12">
        <v>649</v>
      </c>
      <c r="M13" s="12">
        <v>20316</v>
      </c>
      <c r="N13" s="54">
        <v>97</v>
      </c>
    </row>
    <row r="15" spans="1:14" x14ac:dyDescent="0.15">
      <c r="A15" s="1" t="s">
        <v>68</v>
      </c>
    </row>
    <row r="16" spans="1:14" x14ac:dyDescent="0.15">
      <c r="A16" s="40" t="s">
        <v>69</v>
      </c>
    </row>
    <row r="17" spans="1:1" x14ac:dyDescent="0.15">
      <c r="A17" s="40" t="s">
        <v>70</v>
      </c>
    </row>
    <row r="18" spans="1:1" x14ac:dyDescent="0.15">
      <c r="A18" s="40" t="s">
        <v>71</v>
      </c>
    </row>
    <row r="20" spans="1:1" x14ac:dyDescent="0.15">
      <c r="A20" s="1" t="s">
        <v>115</v>
      </c>
    </row>
    <row r="22" spans="1:1" x14ac:dyDescent="0.15">
      <c r="A22" s="1" t="s">
        <v>125</v>
      </c>
    </row>
  </sheetData>
  <mergeCells count="14">
    <mergeCell ref="N3:N6"/>
    <mergeCell ref="A3:A6"/>
    <mergeCell ref="B3:B6"/>
    <mergeCell ref="L3:L6"/>
    <mergeCell ref="M3:M6"/>
    <mergeCell ref="K4:K6"/>
    <mergeCell ref="C3:K3"/>
    <mergeCell ref="C4:C6"/>
    <mergeCell ref="D4:J4"/>
    <mergeCell ref="D5:D6"/>
    <mergeCell ref="F5:F6"/>
    <mergeCell ref="E5:E6"/>
    <mergeCell ref="G5:G6"/>
    <mergeCell ref="I5:I6"/>
  </mergeCells>
  <phoneticPr fontId="18"/>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18"/>
  <sheetViews>
    <sheetView view="pageBreakPreview" topLeftCell="A7" zoomScaleNormal="100" zoomScaleSheetLayoutView="100" workbookViewId="0">
      <selection activeCell="E11" sqref="E11"/>
    </sheetView>
  </sheetViews>
  <sheetFormatPr defaultRowHeight="13.5" x14ac:dyDescent="0.15"/>
  <cols>
    <col min="1" max="1" width="9.625" customWidth="1"/>
    <col min="3" max="3" width="9" customWidth="1"/>
    <col min="6" max="6" width="15" customWidth="1"/>
  </cols>
  <sheetData>
    <row r="1" spans="1:15" s="3" customFormat="1" ht="25.5" customHeight="1" x14ac:dyDescent="0.15">
      <c r="A1" s="32" t="s">
        <v>109</v>
      </c>
      <c r="B1" s="4"/>
    </row>
    <row r="3" spans="1:15" ht="16.5" customHeight="1" x14ac:dyDescent="0.15">
      <c r="A3" s="74"/>
      <c r="B3" s="71" t="s">
        <v>0</v>
      </c>
      <c r="C3" s="78" t="s">
        <v>53</v>
      </c>
      <c r="D3" s="29"/>
      <c r="E3" s="29"/>
      <c r="F3" s="29"/>
      <c r="G3" s="29"/>
      <c r="H3" s="29"/>
      <c r="I3" s="30"/>
      <c r="J3" s="71" t="s">
        <v>110</v>
      </c>
    </row>
    <row r="4" spans="1:15" ht="16.5" customHeight="1" x14ac:dyDescent="0.15">
      <c r="A4" s="75"/>
      <c r="B4" s="71"/>
      <c r="C4" s="79"/>
      <c r="D4" s="78" t="s">
        <v>54</v>
      </c>
      <c r="E4" s="29"/>
      <c r="F4" s="29"/>
      <c r="G4" s="29"/>
      <c r="H4" s="30"/>
      <c r="I4" s="76" t="s">
        <v>59</v>
      </c>
      <c r="J4" s="67"/>
    </row>
    <row r="5" spans="1:15" ht="27.75" customHeight="1" x14ac:dyDescent="0.15">
      <c r="A5" s="75"/>
      <c r="B5" s="71"/>
      <c r="C5" s="80"/>
      <c r="D5" s="80"/>
      <c r="E5" s="25" t="s">
        <v>55</v>
      </c>
      <c r="F5" s="25" t="s">
        <v>56</v>
      </c>
      <c r="G5" s="25" t="s">
        <v>57</v>
      </c>
      <c r="H5" s="25" t="s">
        <v>58</v>
      </c>
      <c r="I5" s="77"/>
      <c r="J5" s="67"/>
    </row>
    <row r="6" spans="1:15" ht="21" customHeight="1" x14ac:dyDescent="0.15">
      <c r="A6" s="55" t="s">
        <v>11</v>
      </c>
      <c r="B6" s="11">
        <v>38313</v>
      </c>
      <c r="C6" s="11">
        <v>36868</v>
      </c>
      <c r="D6" s="11">
        <v>36615</v>
      </c>
      <c r="E6" s="11">
        <v>23771</v>
      </c>
      <c r="F6" s="11">
        <v>667</v>
      </c>
      <c r="G6" s="11">
        <v>9720</v>
      </c>
      <c r="H6" s="11">
        <v>2457</v>
      </c>
      <c r="I6" s="11">
        <v>253</v>
      </c>
      <c r="J6" s="20">
        <v>1445</v>
      </c>
    </row>
    <row r="7" spans="1:15" ht="21" customHeight="1" x14ac:dyDescent="0.15">
      <c r="A7" s="54" t="s">
        <v>10</v>
      </c>
      <c r="B7" s="11">
        <v>40949</v>
      </c>
      <c r="C7" s="11">
        <v>39361</v>
      </c>
      <c r="D7" s="11">
        <v>39093</v>
      </c>
      <c r="E7" s="11">
        <v>25015</v>
      </c>
      <c r="F7" s="11">
        <v>695</v>
      </c>
      <c r="G7" s="11">
        <v>10810</v>
      </c>
      <c r="H7" s="11">
        <v>2573</v>
      </c>
      <c r="I7" s="11">
        <v>268</v>
      </c>
      <c r="J7" s="20">
        <v>1588</v>
      </c>
    </row>
    <row r="8" spans="1:15" ht="21" customHeight="1" x14ac:dyDescent="0.15">
      <c r="A8" s="54" t="s">
        <v>9</v>
      </c>
      <c r="B8" s="11">
        <v>43199</v>
      </c>
      <c r="C8" s="11">
        <v>42081</v>
      </c>
      <c r="D8" s="11">
        <v>41394</v>
      </c>
      <c r="E8" s="11">
        <v>27141</v>
      </c>
      <c r="F8" s="11">
        <v>649</v>
      </c>
      <c r="G8" s="11">
        <v>11641</v>
      </c>
      <c r="H8" s="11">
        <v>1963</v>
      </c>
      <c r="I8" s="11">
        <v>687</v>
      </c>
      <c r="J8" s="20">
        <v>1118</v>
      </c>
    </row>
    <row r="9" spans="1:15" ht="21" customHeight="1" x14ac:dyDescent="0.15">
      <c r="A9" s="54" t="s">
        <v>8</v>
      </c>
      <c r="B9" s="11">
        <v>44307</v>
      </c>
      <c r="C9" s="11">
        <v>43608</v>
      </c>
      <c r="D9" s="11">
        <v>42811</v>
      </c>
      <c r="E9" s="11">
        <v>29541</v>
      </c>
      <c r="F9" s="11">
        <v>638</v>
      </c>
      <c r="G9" s="11">
        <v>11070</v>
      </c>
      <c r="H9" s="11">
        <v>1562</v>
      </c>
      <c r="I9" s="11">
        <v>797</v>
      </c>
      <c r="J9" s="20">
        <v>699</v>
      </c>
    </row>
    <row r="10" spans="1:15" ht="21" customHeight="1" x14ac:dyDescent="0.15">
      <c r="A10" s="54" t="s">
        <v>7</v>
      </c>
      <c r="B10" s="12">
        <v>49978</v>
      </c>
      <c r="C10" s="12">
        <v>49112</v>
      </c>
      <c r="D10" s="12">
        <v>48572</v>
      </c>
      <c r="E10" s="12">
        <v>32931</v>
      </c>
      <c r="F10" s="12">
        <v>604</v>
      </c>
      <c r="G10" s="12">
        <v>13161</v>
      </c>
      <c r="H10" s="12">
        <v>1876</v>
      </c>
      <c r="I10" s="12">
        <v>540</v>
      </c>
      <c r="J10" s="20">
        <v>866</v>
      </c>
    </row>
    <row r="11" spans="1:15" s="44" customFormat="1" ht="21" customHeight="1" x14ac:dyDescent="0.15">
      <c r="A11" s="55" t="s">
        <v>97</v>
      </c>
      <c r="B11" s="12">
        <v>54827</v>
      </c>
      <c r="C11" s="12">
        <v>53835</v>
      </c>
      <c r="D11" s="12">
        <v>53344</v>
      </c>
      <c r="E11" s="12">
        <v>35444</v>
      </c>
      <c r="F11" s="12">
        <v>519</v>
      </c>
      <c r="G11" s="12">
        <v>15602</v>
      </c>
      <c r="H11" s="12">
        <v>1779</v>
      </c>
      <c r="I11" s="12">
        <v>491</v>
      </c>
      <c r="J11" s="20">
        <v>992</v>
      </c>
    </row>
    <row r="12" spans="1:15" s="44" customFormat="1" ht="21" customHeight="1" x14ac:dyDescent="0.15">
      <c r="A12" s="55" t="s">
        <v>121</v>
      </c>
      <c r="B12" s="12">
        <v>58265</v>
      </c>
      <c r="C12" s="12">
        <v>57296</v>
      </c>
      <c r="D12" s="12">
        <v>56373</v>
      </c>
      <c r="E12" s="12">
        <v>37289</v>
      </c>
      <c r="F12" s="12">
        <v>426</v>
      </c>
      <c r="G12" s="12">
        <v>16617</v>
      </c>
      <c r="H12" s="12">
        <v>2041</v>
      </c>
      <c r="I12" s="12">
        <v>923</v>
      </c>
      <c r="J12" s="20">
        <v>969</v>
      </c>
    </row>
    <row r="14" spans="1:15" s="44" customFormat="1" ht="35.25" customHeight="1" x14ac:dyDescent="0.15">
      <c r="A14" s="72" t="s">
        <v>111</v>
      </c>
      <c r="B14" s="73"/>
      <c r="C14" s="73"/>
      <c r="D14" s="73"/>
      <c r="E14" s="73"/>
      <c r="F14" s="73"/>
      <c r="G14" s="73"/>
      <c r="H14" s="73"/>
      <c r="I14" s="73"/>
      <c r="J14" s="73"/>
      <c r="O14" s="47"/>
    </row>
    <row r="15" spans="1:15" s="44" customFormat="1" x14ac:dyDescent="0.15"/>
    <row r="16" spans="1:15" x14ac:dyDescent="0.15">
      <c r="A16" s="1" t="s">
        <v>115</v>
      </c>
    </row>
    <row r="18" spans="1:1" x14ac:dyDescent="0.15">
      <c r="A18" s="1" t="s">
        <v>126</v>
      </c>
    </row>
  </sheetData>
  <mergeCells count="7">
    <mergeCell ref="J3:J5"/>
    <mergeCell ref="A14:J14"/>
    <mergeCell ref="A3:A5"/>
    <mergeCell ref="B3:B5"/>
    <mergeCell ref="I4:I5"/>
    <mergeCell ref="C3:C5"/>
    <mergeCell ref="D4:D5"/>
  </mergeCells>
  <phoneticPr fontId="18"/>
  <printOptions horizontalCentered="1"/>
  <pageMargins left="0.51181102362204722" right="0.51181102362204722" top="0.74803149606299213" bottom="0.74803149606299213" header="0.31496062992125984" footer="0.31496062992125984"/>
  <pageSetup paperSize="9"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20"/>
  <sheetViews>
    <sheetView view="pageBreakPreview" zoomScaleNormal="100" zoomScaleSheetLayoutView="100" workbookViewId="0">
      <selection activeCell="A21" sqref="A21"/>
    </sheetView>
  </sheetViews>
  <sheetFormatPr defaultRowHeight="13.5" x14ac:dyDescent="0.15"/>
  <cols>
    <col min="1" max="1" width="10.5" customWidth="1"/>
    <col min="2" max="11" width="8.375" customWidth="1"/>
  </cols>
  <sheetData>
    <row r="1" spans="1:11" s="3" customFormat="1" ht="25.5" customHeight="1" x14ac:dyDescent="0.15">
      <c r="A1" s="32" t="s">
        <v>77</v>
      </c>
      <c r="B1" s="4"/>
      <c r="C1" s="4"/>
    </row>
    <row r="3" spans="1:11" ht="21.75" customHeight="1" x14ac:dyDescent="0.15">
      <c r="A3" s="74"/>
      <c r="B3" s="71" t="s">
        <v>0</v>
      </c>
      <c r="C3" s="85" t="s">
        <v>118</v>
      </c>
      <c r="D3" s="86"/>
      <c r="E3" s="86"/>
      <c r="F3" s="86"/>
      <c r="G3" s="86"/>
      <c r="H3" s="86"/>
      <c r="I3" s="86"/>
      <c r="J3" s="86"/>
      <c r="K3" s="87"/>
    </row>
    <row r="4" spans="1:11" ht="21.75" customHeight="1" x14ac:dyDescent="0.15">
      <c r="A4" s="75"/>
      <c r="B4" s="71"/>
      <c r="C4" s="76" t="s">
        <v>117</v>
      </c>
      <c r="D4" s="76" t="s">
        <v>61</v>
      </c>
      <c r="E4" s="76" t="s">
        <v>60</v>
      </c>
      <c r="F4" s="78" t="s">
        <v>62</v>
      </c>
      <c r="G4" s="29"/>
      <c r="H4" s="29"/>
      <c r="I4" s="29"/>
      <c r="J4" s="30"/>
      <c r="K4" s="76" t="s">
        <v>63</v>
      </c>
    </row>
    <row r="5" spans="1:11" ht="21.75" customHeight="1" x14ac:dyDescent="0.15">
      <c r="A5" s="75"/>
      <c r="B5" s="71"/>
      <c r="C5" s="77"/>
      <c r="D5" s="83"/>
      <c r="E5" s="83"/>
      <c r="F5" s="79"/>
      <c r="G5" s="76" t="s">
        <v>64</v>
      </c>
      <c r="H5" s="76" t="s">
        <v>65</v>
      </c>
      <c r="I5" s="76" t="s">
        <v>66</v>
      </c>
      <c r="J5" s="76" t="s">
        <v>67</v>
      </c>
      <c r="K5" s="83"/>
    </row>
    <row r="6" spans="1:11" ht="21.75" customHeight="1" x14ac:dyDescent="0.15">
      <c r="A6" s="84"/>
      <c r="B6" s="71"/>
      <c r="C6" s="83"/>
      <c r="D6" s="83"/>
      <c r="E6" s="83"/>
      <c r="F6" s="80"/>
      <c r="G6" s="83"/>
      <c r="H6" s="83"/>
      <c r="I6" s="83"/>
      <c r="J6" s="83"/>
      <c r="K6" s="83"/>
    </row>
    <row r="7" spans="1:11" ht="21" customHeight="1" x14ac:dyDescent="0.15">
      <c r="A7" s="55" t="s">
        <v>11</v>
      </c>
      <c r="B7" s="11">
        <v>38313</v>
      </c>
      <c r="C7" s="11">
        <v>36868</v>
      </c>
      <c r="D7" s="11">
        <v>29374</v>
      </c>
      <c r="E7" s="11">
        <v>1325</v>
      </c>
      <c r="F7" s="11">
        <v>6103</v>
      </c>
      <c r="G7" s="11">
        <v>3351</v>
      </c>
      <c r="H7" s="11">
        <v>2642</v>
      </c>
      <c r="I7" s="81" t="s">
        <v>89</v>
      </c>
      <c r="J7" s="82"/>
      <c r="K7" s="11">
        <v>66</v>
      </c>
    </row>
    <row r="8" spans="1:11" ht="21" customHeight="1" x14ac:dyDescent="0.15">
      <c r="A8" s="54" t="s">
        <v>10</v>
      </c>
      <c r="B8" s="11">
        <v>40949</v>
      </c>
      <c r="C8" s="11">
        <v>39361</v>
      </c>
      <c r="D8" s="11">
        <v>30181</v>
      </c>
      <c r="E8" s="11">
        <v>1283</v>
      </c>
      <c r="F8" s="11">
        <v>7819</v>
      </c>
      <c r="G8" s="11">
        <v>4671</v>
      </c>
      <c r="H8" s="11">
        <v>2791</v>
      </c>
      <c r="I8" s="81" t="s">
        <v>90</v>
      </c>
      <c r="J8" s="82"/>
      <c r="K8" s="11">
        <v>78</v>
      </c>
    </row>
    <row r="9" spans="1:11" ht="21" customHeight="1" x14ac:dyDescent="0.15">
      <c r="A9" s="54" t="s">
        <v>9</v>
      </c>
      <c r="B9" s="11">
        <v>43199</v>
      </c>
      <c r="C9" s="11">
        <v>42081</v>
      </c>
      <c r="D9" s="11">
        <v>31529</v>
      </c>
      <c r="E9" s="11">
        <v>1522</v>
      </c>
      <c r="F9" s="11">
        <v>8944</v>
      </c>
      <c r="G9" s="11">
        <v>5075</v>
      </c>
      <c r="H9" s="11">
        <v>3279</v>
      </c>
      <c r="I9" s="11">
        <v>446</v>
      </c>
      <c r="J9" s="11">
        <v>144</v>
      </c>
      <c r="K9" s="11">
        <v>86</v>
      </c>
    </row>
    <row r="10" spans="1:11" ht="21" customHeight="1" x14ac:dyDescent="0.15">
      <c r="A10" s="54" t="s">
        <v>8</v>
      </c>
      <c r="B10" s="11">
        <v>44307</v>
      </c>
      <c r="C10" s="11">
        <v>43608</v>
      </c>
      <c r="D10" s="11">
        <v>33619</v>
      </c>
      <c r="E10" s="11">
        <v>1141</v>
      </c>
      <c r="F10" s="11">
        <v>8774</v>
      </c>
      <c r="G10" s="11">
        <v>5133</v>
      </c>
      <c r="H10" s="11">
        <v>2901</v>
      </c>
      <c r="I10" s="11">
        <v>514</v>
      </c>
      <c r="J10" s="11">
        <v>226</v>
      </c>
      <c r="K10" s="11">
        <v>74</v>
      </c>
    </row>
    <row r="11" spans="1:11" ht="21" customHeight="1" x14ac:dyDescent="0.15">
      <c r="A11" s="54" t="s">
        <v>7</v>
      </c>
      <c r="B11" s="12">
        <v>49978</v>
      </c>
      <c r="C11" s="12">
        <v>49112</v>
      </c>
      <c r="D11" s="12">
        <v>36140</v>
      </c>
      <c r="E11" s="12">
        <v>1167</v>
      </c>
      <c r="F11" s="12">
        <v>11720</v>
      </c>
      <c r="G11" s="12">
        <v>7203</v>
      </c>
      <c r="H11" s="12">
        <v>3506</v>
      </c>
      <c r="I11" s="12">
        <v>693</v>
      </c>
      <c r="J11" s="12">
        <v>318</v>
      </c>
      <c r="K11" s="12">
        <v>82</v>
      </c>
    </row>
    <row r="12" spans="1:11" s="44" customFormat="1" ht="21" customHeight="1" x14ac:dyDescent="0.15">
      <c r="A12" s="56" t="s">
        <v>98</v>
      </c>
      <c r="B12" s="12">
        <v>54827</v>
      </c>
      <c r="C12" s="12">
        <v>53835</v>
      </c>
      <c r="D12" s="12">
        <v>38204</v>
      </c>
      <c r="E12" s="12">
        <v>1143</v>
      </c>
      <c r="F12" s="12">
        <v>14425</v>
      </c>
      <c r="G12" s="12">
        <v>9530</v>
      </c>
      <c r="H12" s="12">
        <v>3778</v>
      </c>
      <c r="I12" s="12">
        <v>757</v>
      </c>
      <c r="J12" s="12">
        <v>360</v>
      </c>
      <c r="K12" s="12">
        <v>63</v>
      </c>
    </row>
    <row r="13" spans="1:11" s="44" customFormat="1" ht="21" customHeight="1" x14ac:dyDescent="0.15">
      <c r="A13" s="56" t="s">
        <v>119</v>
      </c>
      <c r="B13" s="12">
        <v>58265</v>
      </c>
      <c r="C13" s="12">
        <v>57296</v>
      </c>
      <c r="D13" s="12">
        <v>39368</v>
      </c>
      <c r="E13" s="12">
        <v>1163</v>
      </c>
      <c r="F13" s="12">
        <v>16682</v>
      </c>
      <c r="G13" s="12">
        <v>10602</v>
      </c>
      <c r="H13" s="12">
        <v>4672</v>
      </c>
      <c r="I13" s="12">
        <v>912</v>
      </c>
      <c r="J13" s="12">
        <v>496</v>
      </c>
      <c r="K13" s="12">
        <v>83</v>
      </c>
    </row>
    <row r="15" spans="1:11" x14ac:dyDescent="0.15">
      <c r="A15" s="1" t="s">
        <v>92</v>
      </c>
    </row>
    <row r="16" spans="1:11" x14ac:dyDescent="0.15">
      <c r="A16" s="40" t="s">
        <v>91</v>
      </c>
    </row>
    <row r="18" spans="1:1" x14ac:dyDescent="0.15">
      <c r="A18" s="1" t="s">
        <v>115</v>
      </c>
    </row>
    <row r="20" spans="1:1" x14ac:dyDescent="0.15">
      <c r="A20" s="1" t="s">
        <v>129</v>
      </c>
    </row>
  </sheetData>
  <mergeCells count="14">
    <mergeCell ref="I7:J7"/>
    <mergeCell ref="I8:J8"/>
    <mergeCell ref="J5:J6"/>
    <mergeCell ref="E4:E6"/>
    <mergeCell ref="A3:A6"/>
    <mergeCell ref="B3:B6"/>
    <mergeCell ref="D4:D6"/>
    <mergeCell ref="C4:C6"/>
    <mergeCell ref="C3:K3"/>
    <mergeCell ref="K4:K6"/>
    <mergeCell ref="G5:G6"/>
    <mergeCell ref="H5:H6"/>
    <mergeCell ref="I5:I6"/>
    <mergeCell ref="F4:F6"/>
  </mergeCells>
  <phoneticPr fontId="18"/>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21"/>
  <sheetViews>
    <sheetView tabSelected="1" view="pageBreakPreview" zoomScaleNormal="100" zoomScaleSheetLayoutView="100" workbookViewId="0"/>
  </sheetViews>
  <sheetFormatPr defaultRowHeight="13.5" x14ac:dyDescent="0.15"/>
  <cols>
    <col min="1" max="12" width="9.75" style="44" customWidth="1"/>
    <col min="13" max="16384" width="9" style="44"/>
  </cols>
  <sheetData>
    <row r="1" spans="1:13" s="3" customFormat="1" ht="25.5" customHeight="1" x14ac:dyDescent="0.15">
      <c r="A1" s="32" t="s">
        <v>99</v>
      </c>
      <c r="B1" s="4"/>
      <c r="C1" s="4"/>
    </row>
    <row r="3" spans="1:13" ht="16.5" customHeight="1" x14ac:dyDescent="0.15">
      <c r="A3" s="70"/>
      <c r="B3" s="71" t="s">
        <v>100</v>
      </c>
      <c r="C3" s="78" t="s">
        <v>106</v>
      </c>
      <c r="D3" s="88"/>
      <c r="E3" s="88"/>
      <c r="F3" s="88"/>
      <c r="G3" s="88"/>
      <c r="H3" s="88"/>
      <c r="I3" s="88"/>
      <c r="J3" s="88"/>
      <c r="K3" s="88"/>
      <c r="L3" s="89"/>
    </row>
    <row r="4" spans="1:13" ht="16.5" customHeight="1" x14ac:dyDescent="0.15">
      <c r="A4" s="70"/>
      <c r="B4" s="71"/>
      <c r="C4" s="76" t="s">
        <v>113</v>
      </c>
      <c r="D4" s="85" t="s">
        <v>112</v>
      </c>
      <c r="E4" s="86"/>
      <c r="F4" s="86"/>
      <c r="G4" s="86"/>
      <c r="H4" s="86"/>
      <c r="I4" s="86"/>
      <c r="J4" s="87"/>
      <c r="K4" s="76" t="s">
        <v>82</v>
      </c>
      <c r="L4" s="76" t="s">
        <v>6</v>
      </c>
    </row>
    <row r="5" spans="1:13" ht="16.5" customHeight="1" x14ac:dyDescent="0.15">
      <c r="A5" s="70"/>
      <c r="B5" s="71"/>
      <c r="C5" s="77"/>
      <c r="D5" s="77" t="s">
        <v>113</v>
      </c>
      <c r="E5" s="79" t="s">
        <v>101</v>
      </c>
      <c r="F5" s="90"/>
      <c r="G5" s="90"/>
      <c r="H5" s="90"/>
      <c r="I5" s="91"/>
      <c r="J5" s="77" t="s">
        <v>22</v>
      </c>
      <c r="K5" s="77"/>
      <c r="L5" s="77"/>
    </row>
    <row r="6" spans="1:13" ht="16.5" customHeight="1" x14ac:dyDescent="0.15">
      <c r="A6" s="70"/>
      <c r="B6" s="71"/>
      <c r="C6" s="77"/>
      <c r="D6" s="77"/>
      <c r="E6" s="71" t="s">
        <v>36</v>
      </c>
      <c r="F6" s="71" t="s">
        <v>102</v>
      </c>
      <c r="G6" s="71" t="s">
        <v>103</v>
      </c>
      <c r="H6" s="76" t="s">
        <v>104</v>
      </c>
      <c r="I6" s="71" t="s">
        <v>105</v>
      </c>
      <c r="J6" s="77"/>
      <c r="K6" s="77"/>
      <c r="L6" s="77"/>
    </row>
    <row r="7" spans="1:13" ht="24" customHeight="1" x14ac:dyDescent="0.15">
      <c r="A7" s="70"/>
      <c r="B7" s="71"/>
      <c r="C7" s="83"/>
      <c r="D7" s="83"/>
      <c r="E7" s="71"/>
      <c r="F7" s="71"/>
      <c r="G7" s="71"/>
      <c r="H7" s="83"/>
      <c r="I7" s="71"/>
      <c r="J7" s="83"/>
      <c r="K7" s="83"/>
      <c r="L7" s="83"/>
    </row>
    <row r="8" spans="1:13" ht="21" customHeight="1" x14ac:dyDescent="0.15">
      <c r="A8" s="55" t="s">
        <v>11</v>
      </c>
      <c r="B8" s="11">
        <v>38313</v>
      </c>
      <c r="C8" s="11">
        <v>8874</v>
      </c>
      <c r="D8" s="12">
        <v>7903</v>
      </c>
      <c r="E8" s="12">
        <v>2860</v>
      </c>
      <c r="F8" s="12">
        <v>1558</v>
      </c>
      <c r="G8" s="12">
        <v>699</v>
      </c>
      <c r="H8" s="12">
        <v>96</v>
      </c>
      <c r="I8" s="12">
        <v>507</v>
      </c>
      <c r="J8" s="12">
        <v>5043</v>
      </c>
      <c r="K8" s="12">
        <v>14</v>
      </c>
      <c r="L8" s="12">
        <v>957</v>
      </c>
    </row>
    <row r="9" spans="1:13" ht="21" customHeight="1" x14ac:dyDescent="0.15">
      <c r="A9" s="54" t="s">
        <v>10</v>
      </c>
      <c r="B9" s="11">
        <v>40949</v>
      </c>
      <c r="C9" s="11">
        <v>10737</v>
      </c>
      <c r="D9" s="12">
        <v>9242</v>
      </c>
      <c r="E9" s="12">
        <v>4112</v>
      </c>
      <c r="F9" s="12">
        <v>2297</v>
      </c>
      <c r="G9" s="12">
        <v>995</v>
      </c>
      <c r="H9" s="12">
        <v>143</v>
      </c>
      <c r="I9" s="49">
        <v>677</v>
      </c>
      <c r="J9" s="12">
        <v>5130</v>
      </c>
      <c r="K9" s="12">
        <v>20</v>
      </c>
      <c r="L9" s="12">
        <v>1475</v>
      </c>
    </row>
    <row r="10" spans="1:13" ht="21" customHeight="1" x14ac:dyDescent="0.15">
      <c r="A10" s="54" t="s">
        <v>9</v>
      </c>
      <c r="B10" s="11">
        <v>43199</v>
      </c>
      <c r="C10" s="11">
        <v>13066</v>
      </c>
      <c r="D10" s="12">
        <v>10974</v>
      </c>
      <c r="E10" s="12">
        <v>5903</v>
      </c>
      <c r="F10" s="12">
        <v>3298</v>
      </c>
      <c r="G10" s="12">
        <v>1441</v>
      </c>
      <c r="H10" s="12">
        <v>223</v>
      </c>
      <c r="I10" s="49">
        <v>941</v>
      </c>
      <c r="J10" s="12">
        <v>5071</v>
      </c>
      <c r="K10" s="12">
        <v>25</v>
      </c>
      <c r="L10" s="12">
        <v>2067</v>
      </c>
    </row>
    <row r="11" spans="1:13" s="45" customFormat="1" ht="21" customHeight="1" x14ac:dyDescent="0.15">
      <c r="A11" s="56" t="s">
        <v>8</v>
      </c>
      <c r="B11" s="46">
        <v>44307</v>
      </c>
      <c r="C11" s="46">
        <v>15901</v>
      </c>
      <c r="D11" s="50">
        <v>12982</v>
      </c>
      <c r="E11" s="50">
        <v>8023</v>
      </c>
      <c r="F11" s="50">
        <v>4478</v>
      </c>
      <c r="G11" s="50">
        <v>2016</v>
      </c>
      <c r="H11" s="50">
        <v>308</v>
      </c>
      <c r="I11" s="51">
        <v>1221</v>
      </c>
      <c r="J11" s="50">
        <v>4959</v>
      </c>
      <c r="K11" s="50">
        <v>7</v>
      </c>
      <c r="L11" s="50">
        <v>2912</v>
      </c>
      <c r="M11" s="48"/>
    </row>
    <row r="12" spans="1:13" ht="21" customHeight="1" x14ac:dyDescent="0.15">
      <c r="A12" s="54" t="s">
        <v>7</v>
      </c>
      <c r="B12" s="12">
        <v>49978</v>
      </c>
      <c r="C12" s="12">
        <v>19373</v>
      </c>
      <c r="D12" s="12">
        <v>15254</v>
      </c>
      <c r="E12" s="12">
        <v>10463</v>
      </c>
      <c r="F12" s="12">
        <v>5792</v>
      </c>
      <c r="G12" s="12">
        <v>2701</v>
      </c>
      <c r="H12" s="12">
        <v>385</v>
      </c>
      <c r="I12" s="12">
        <v>1585</v>
      </c>
      <c r="J12" s="12">
        <v>4791</v>
      </c>
      <c r="K12" s="12">
        <v>124</v>
      </c>
      <c r="L12" s="12">
        <v>3995</v>
      </c>
    </row>
    <row r="13" spans="1:13" ht="21" customHeight="1" x14ac:dyDescent="0.15">
      <c r="A13" s="56" t="s">
        <v>94</v>
      </c>
      <c r="B13" s="12">
        <v>54827</v>
      </c>
      <c r="C13" s="12">
        <v>22436</v>
      </c>
      <c r="D13" s="12">
        <v>16799</v>
      </c>
      <c r="E13" s="12">
        <v>12762</v>
      </c>
      <c r="F13" s="12">
        <v>7064</v>
      </c>
      <c r="G13" s="12">
        <v>3299</v>
      </c>
      <c r="H13" s="12">
        <v>476</v>
      </c>
      <c r="I13" s="12">
        <v>1923</v>
      </c>
      <c r="J13" s="12">
        <v>4037</v>
      </c>
      <c r="K13" s="12">
        <v>179</v>
      </c>
      <c r="L13" s="12">
        <v>5458</v>
      </c>
    </row>
    <row r="14" spans="1:13" ht="21" customHeight="1" x14ac:dyDescent="0.15">
      <c r="A14" s="56" t="s">
        <v>121</v>
      </c>
      <c r="B14" s="12">
        <v>58265</v>
      </c>
      <c r="C14" s="12">
        <v>23871</v>
      </c>
      <c r="D14" s="12">
        <v>17260</v>
      </c>
      <c r="E14" s="12">
        <v>13759</v>
      </c>
      <c r="F14" s="12">
        <v>7514</v>
      </c>
      <c r="G14" s="12">
        <v>3483</v>
      </c>
      <c r="H14" s="12">
        <v>541</v>
      </c>
      <c r="I14" s="12">
        <v>2221</v>
      </c>
      <c r="J14" s="12">
        <v>3501</v>
      </c>
      <c r="K14" s="12">
        <v>166</v>
      </c>
      <c r="L14" s="12">
        <v>6445</v>
      </c>
    </row>
    <row r="16" spans="1:13" x14ac:dyDescent="0.15">
      <c r="A16" s="1" t="s">
        <v>68</v>
      </c>
    </row>
    <row r="17" spans="1:1" x14ac:dyDescent="0.15">
      <c r="A17" s="40" t="s">
        <v>69</v>
      </c>
    </row>
    <row r="19" spans="1:1" x14ac:dyDescent="0.15">
      <c r="A19" s="1" t="s">
        <v>115</v>
      </c>
    </row>
    <row r="21" spans="1:1" x14ac:dyDescent="0.15">
      <c r="A21" s="1" t="s">
        <v>127</v>
      </c>
    </row>
  </sheetData>
  <mergeCells count="15">
    <mergeCell ref="C3:L3"/>
    <mergeCell ref="D5:D7"/>
    <mergeCell ref="D4:J4"/>
    <mergeCell ref="A3:A7"/>
    <mergeCell ref="B3:B7"/>
    <mergeCell ref="E6:E7"/>
    <mergeCell ref="K4:K7"/>
    <mergeCell ref="L4:L7"/>
    <mergeCell ref="H6:H7"/>
    <mergeCell ref="F6:F7"/>
    <mergeCell ref="G6:G7"/>
    <mergeCell ref="I6:I7"/>
    <mergeCell ref="E5:I5"/>
    <mergeCell ref="J5:J7"/>
    <mergeCell ref="C4:C7"/>
  </mergeCells>
  <phoneticPr fontId="18"/>
  <printOptions horizontalCentered="1"/>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vt:lpstr>
      <vt:lpstr>２</vt:lpstr>
      <vt:lpstr>３</vt:lpstr>
      <vt:lpstr>４</vt:lpstr>
      <vt:lpstr>５</vt:lpstr>
      <vt:lpstr>６</vt:lpstr>
      <vt:lpstr>７</vt:lpstr>
      <vt:lpstr>８</vt:lpstr>
      <vt:lpstr>'１'!Print_Area</vt:lpstr>
      <vt:lpstr>'２'!Print_Area</vt:lpstr>
      <vt:lpstr>'３'!Print_Area</vt:lpstr>
      <vt:lpstr>'４'!Print_Area</vt:lpstr>
      <vt:lpstr>'５'!Print_Area</vt:lpstr>
      <vt:lpstr>'６'!Print_Area</vt:lpstr>
      <vt:lpstr>'７'!Print_Area</vt:lpstr>
      <vt:lpstr>'８'!Print_Area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2017-01-30T04:50:39Z</cp:lastPrinted>
  <dcterms:created xsi:type="dcterms:W3CDTF">2011-10-26T23:12:51Z</dcterms:created>
  <dcterms:modified xsi:type="dcterms:W3CDTF">2011-10-26T23:12:51Z</dcterms:modified>
</cp:coreProperties>
</file>